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updateLinks="never" defaultThemeVersion="124226"/>
  <mc:AlternateContent xmlns:mc="http://schemas.openxmlformats.org/markup-compatibility/2006">
    <mc:Choice Requires="x15">
      <x15ac:absPath xmlns:x15ac="http://schemas.microsoft.com/office/spreadsheetml/2010/11/ac" url="C:\Users\dsheehan\Downloads\"/>
    </mc:Choice>
  </mc:AlternateContent>
  <xr:revisionPtr revIDLastSave="0" documentId="8_{298E03CC-0B05-4EA8-8A13-5CECF30E0753}" xr6:coauthVersionLast="47" xr6:coauthVersionMax="47" xr10:uidLastSave="{00000000-0000-0000-0000-000000000000}"/>
  <bookViews>
    <workbookView xWindow="28680" yWindow="-60" windowWidth="29040" windowHeight="15840" firstSheet="2" activeTab="2" xr2:uid="{A476BEAA-9CD1-4B7D-9D57-0AC2862D9BE6}"/>
  </bookViews>
  <sheets>
    <sheet name="Instructions - Draft" sheetId="114" r:id="rId1"/>
    <sheet name="Summary Budget" sheetId="117" r:id="rId2"/>
    <sheet name="Detail Budget " sheetId="116" r:id="rId3"/>
    <sheet name="Other Investment " sheetId="111" r:id="rId4"/>
    <sheet name="Summary Budget - Example" sheetId="115" r:id="rId5"/>
    <sheet name="Detail Budget - Example" sheetId="113" r:id="rId6"/>
  </sheets>
  <definedNames>
    <definedName name="____1_0__123Grap" hidden="1">#REF!</definedName>
    <definedName name="___1_0__123Grap" hidden="1">#REF!</definedName>
    <definedName name="__1_0__123Grap" hidden="1">#REF!</definedName>
    <definedName name="_1_0__123Grap" hidden="1">#REF!</definedName>
    <definedName name="_2_0__123Grap" hidden="1">#REF!</definedName>
    <definedName name="_34_0__123Grap" hidden="1">#REF!</definedName>
    <definedName name="_35_0__123Grap" hidden="1">#REF!</definedName>
    <definedName name="_4_0__123Grap" hidden="1">#REF!</definedName>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sort1" hidden="1">#REF!</definedName>
    <definedName name="i" hidden="1">{"burmese",#N/A,FALSE,"contract_to_date";"fed_cash",#N/A,FALSE,"federal_cash_transaction";"work_sheet",#N/A,FALSE,"work_sheet";"financial_status",#N/A,FALSE,"Financial_status"}</definedName>
    <definedName name="iii" hidden="1">{"phanat_nikhom",#N/A,FALSE,"work_sheet";"sikhiu",#N/A,FALSE,"work_sheet"}</definedName>
    <definedName name="o" hidden="1">{"burmese",#N/A,FALSE,"contract_to_date";"fed_cash",#N/A,FALSE,"federal_cash_transaction";"work_sheet",#N/A,FALSE,"work_sheet";"financial_status",#N/A,FALSE,"Financial_status"}</definedName>
    <definedName name="SAPBEXdnldView" hidden="1">"00O2TQD6AEIDQKWHQZFYYWBYP"</definedName>
    <definedName name="SAPBEXsysID" hidden="1">"BIP"</definedName>
    <definedName name="u" hidden="1">{"burmese",#N/A,FALSE,"contract_to_date";"fed_cash",#N/A,FALSE,"federal_cash_transaction";"work_sheet",#N/A,FALSE,"work_sheet";"financial_status",#N/A,FALSE,"Financial_status";#N/A,#N/A,FALSE,"work_sheet";#N/A,#N/A,FALSE,"contract_to_date";#N/A,#N/A,FALSE,"federal_cash_transaction";#N/A,#N/A,FALSE,"FED_272-102_May";#N/A,#N/A,FALSE,"Financial_status";#N/A,#N/A,FALSE,"Form_269A_May"}</definedName>
    <definedName name="uuu" hidden="1">{"burmese",#N/A,FALSE,"contract_to_date";"fed_cash",#N/A,FALSE,"federal_cash_transaction";"work_sheet",#N/A,FALSE,"work_sheet";"financial_status",#N/A,FALSE,"Financial_status"}</definedName>
    <definedName name="uuuuuuu" hidden="1">{"burmese",#N/A,FALSE,"contract_to_date";"fed_cash",#N/A,FALSE,"federal_cash_transaction";"work_sheet",#N/A,FALSE,"work_sheet";"financial_status",#N/A,FALSE,"financial_status"}</definedName>
    <definedName name="wrn.afmadou." hidden="1">{"burmese",#N/A,FALSE,"contract_to_date";"fed_cash",#N/A,FALSE,"federal_cash_transaction";"work_sheet",#N/A,FALSE,"work_sheet";"financial_status",#N/A,FALSE,"Financial_status"}</definedName>
    <definedName name="wrn.All._.Grant._.Forms." hidden="1">{"Form DD",#N/A,FALSE,"DD";"EE",#N/A,FALSE,"EE";"Indirects",#N/A,FALSE,"DD"}</definedName>
    <definedName name="wrn.Bosnia." hidden="1">{"burmese",#N/A,FALSE,"contract_to_date";"fed_cash",#N/A,FALSE,"federal_cash_transaction";"work_sheet",#N/A,FALSE,"work_sheet";"financial_status",#N/A,FALSE,"Financial_status";#N/A,#N/A,FALSE,"work_sheet";#N/A,#N/A,FALSE,"contract_to_date";#N/A,#N/A,FALSE,"federal_cash_transaction";#N/A,#N/A,FALSE,"FED_272-102_May";#N/A,#N/A,FALSE,"Financial_status";#N/A,#N/A,FALSE,"Form_269A_May"}</definedName>
    <definedName name="wrn.burmese" hidden="1">{"burmese",#N/A,FALSE,"contract_to_date";"fed_cash",#N/A,FALSE,"federal_cash_transaction";"work_sheet",#N/A,FALSE,"work_sheet";"financial_status",#N/A,FALSE,"Financial_status"}</definedName>
    <definedName name="wrn.burmese." hidden="1">{"burmese",#N/A,FALSE,"contract_to_date";"fed_cash",#N/A,FALSE,"federal_cash_transaction";"work_sheet",#N/A,FALSE,"work_sheet";"financial_status",#N/A,FALSE,"financial_status"}</definedName>
    <definedName name="wrn.cambodia." hidden="1">{"burmese",#N/A,FALSE,"contract_to_date";"fed_cash",#N/A,FALSE,"federal_cash_transaction";"work_sheet",#N/A,FALSE,"work_sheet";"financial_status",#N/A,FALSE,"Financial_status"}</definedName>
    <definedName name="wrn.pn_sikiu." hidden="1">{"phanat_nikhom",#N/A,FALSE,"work_sheet";"sikhiu",#N/A,FALSE,"work_sheet"}</definedName>
    <definedName name="wrn.Print_Detail_And_Summary." hidden="1">{"ViewPreCalc",#N/A,TRUE,"PreCalc";"ViewSummary",#N/A,TRUE,"Summary "}</definedName>
    <definedName name="wrn.Summary._.1._.Year." hidden="1">{"One Year",#N/A,FALSE,"Summary"}</definedName>
    <definedName name="yyy" hidden="1">{"burmese",#N/A,FALSE,"contract_to_date";"fed_cash",#N/A,FALSE,"federal_cash_transaction";"work_sheet",#N/A,FALSE,"work_sheet";"financial_status",#N/A,FALSE,"Financial_status"}</definedName>
    <definedName name="Zaire_WrkSht" hidden="1">{"burmese",#N/A,FALSE,"contract_to_date";"fed_cash",#N/A,FALSE,"federal_cash_transaction";"work_sheet",#N/A,FALSE,"work_sheet";"financial_status",#N/A,FALSE,"Financial_status"}</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115" l="1"/>
  <c r="F13" i="117"/>
  <c r="F12" i="117"/>
  <c r="E12" i="117"/>
  <c r="F11" i="117"/>
  <c r="E11" i="117"/>
  <c r="F10" i="117"/>
  <c r="E10" i="117"/>
  <c r="F9" i="117"/>
  <c r="E9" i="117"/>
  <c r="F8" i="117"/>
  <c r="E8" i="117"/>
  <c r="C12" i="117"/>
  <c r="B12" i="117"/>
  <c r="C11" i="117"/>
  <c r="B11" i="117"/>
  <c r="C10" i="117"/>
  <c r="B10" i="117"/>
  <c r="C9" i="117"/>
  <c r="B9" i="117"/>
  <c r="C8" i="117"/>
  <c r="B8" i="117"/>
  <c r="P39" i="116"/>
  <c r="P40" i="116"/>
  <c r="P41" i="116"/>
  <c r="P42" i="116"/>
  <c r="P38" i="116"/>
  <c r="L39" i="116"/>
  <c r="L40" i="116"/>
  <c r="L41" i="116"/>
  <c r="L42" i="116"/>
  <c r="L38" i="116"/>
  <c r="P32" i="116"/>
  <c r="P33" i="116"/>
  <c r="P34" i="116"/>
  <c r="P35" i="116"/>
  <c r="P31" i="116"/>
  <c r="L32" i="116"/>
  <c r="L33" i="116"/>
  <c r="L34" i="116"/>
  <c r="L35" i="116"/>
  <c r="L31" i="116"/>
  <c r="P23" i="116"/>
  <c r="P24" i="116"/>
  <c r="P25" i="116"/>
  <c r="P26" i="116"/>
  <c r="P27" i="116"/>
  <c r="P28" i="116"/>
  <c r="P22" i="116"/>
  <c r="L23" i="116"/>
  <c r="L24" i="116"/>
  <c r="L25" i="116"/>
  <c r="L26" i="116"/>
  <c r="L27" i="116"/>
  <c r="L28" i="116"/>
  <c r="L22" i="116"/>
  <c r="P14" i="116"/>
  <c r="P15" i="116"/>
  <c r="P16" i="116"/>
  <c r="P17" i="116"/>
  <c r="P18" i="116"/>
  <c r="P19" i="116"/>
  <c r="P13" i="116"/>
  <c r="L14" i="116"/>
  <c r="L15" i="116"/>
  <c r="L16" i="116"/>
  <c r="L17" i="116"/>
  <c r="L18" i="116"/>
  <c r="L19" i="116"/>
  <c r="L13" i="116"/>
  <c r="P6" i="116"/>
  <c r="P7" i="116"/>
  <c r="P8" i="116"/>
  <c r="P9" i="116"/>
  <c r="P10" i="116"/>
  <c r="P5" i="116"/>
  <c r="L6" i="116"/>
  <c r="L7" i="116"/>
  <c r="L8" i="116"/>
  <c r="L9" i="116"/>
  <c r="L10" i="116"/>
  <c r="L5" i="116"/>
  <c r="D12" i="117"/>
  <c r="D11" i="117"/>
  <c r="D10" i="117"/>
  <c r="D9" i="117"/>
  <c r="E13" i="117"/>
  <c r="C13" i="117"/>
  <c r="S42" i="116"/>
  <c r="O42" i="116"/>
  <c r="F42" i="116"/>
  <c r="K42" i="116" s="1"/>
  <c r="S41" i="116"/>
  <c r="O41" i="116"/>
  <c r="F41" i="116"/>
  <c r="K41" i="116" s="1"/>
  <c r="S40" i="116"/>
  <c r="O40" i="116"/>
  <c r="F40" i="116"/>
  <c r="K40" i="116" s="1"/>
  <c r="S39" i="116"/>
  <c r="O39" i="116"/>
  <c r="F39" i="116"/>
  <c r="K39" i="116" s="1"/>
  <c r="S38" i="116"/>
  <c r="S43" i="116" s="1"/>
  <c r="O38" i="116"/>
  <c r="O43" i="116" s="1"/>
  <c r="J43" i="116"/>
  <c r="F38" i="116"/>
  <c r="S35" i="116"/>
  <c r="O35" i="116"/>
  <c r="J35" i="116"/>
  <c r="F35" i="116"/>
  <c r="K35" i="116" s="1"/>
  <c r="S34" i="116"/>
  <c r="O34" i="116"/>
  <c r="J34" i="116"/>
  <c r="F34" i="116"/>
  <c r="K34" i="116" s="1"/>
  <c r="S33" i="116"/>
  <c r="O33" i="116"/>
  <c r="J33" i="116"/>
  <c r="F33" i="116"/>
  <c r="K33" i="116" s="1"/>
  <c r="S32" i="116"/>
  <c r="O32" i="116"/>
  <c r="J32" i="116"/>
  <c r="F32" i="116"/>
  <c r="K32" i="116" s="1"/>
  <c r="S31" i="116"/>
  <c r="S36" i="116" s="1"/>
  <c r="O31" i="116"/>
  <c r="O36" i="116" s="1"/>
  <c r="J31" i="116"/>
  <c r="J36" i="116" s="1"/>
  <c r="F31" i="116"/>
  <c r="S28" i="116"/>
  <c r="O28" i="116"/>
  <c r="J28" i="116"/>
  <c r="F28" i="116"/>
  <c r="K28" i="116" s="1"/>
  <c r="S27" i="116"/>
  <c r="O27" i="116"/>
  <c r="J27" i="116"/>
  <c r="F27" i="116"/>
  <c r="K27" i="116" s="1"/>
  <c r="S26" i="116"/>
  <c r="O26" i="116"/>
  <c r="J26" i="116"/>
  <c r="F26" i="116"/>
  <c r="K26" i="116" s="1"/>
  <c r="S25" i="116"/>
  <c r="O25" i="116"/>
  <c r="J25" i="116"/>
  <c r="F25" i="116"/>
  <c r="K25" i="116" s="1"/>
  <c r="S24" i="116"/>
  <c r="O24" i="116"/>
  <c r="F24" i="116"/>
  <c r="K24" i="116" s="1"/>
  <c r="S23" i="116"/>
  <c r="O23" i="116"/>
  <c r="J23" i="116"/>
  <c r="F23" i="116"/>
  <c r="K23" i="116" s="1"/>
  <c r="S22" i="116"/>
  <c r="S29" i="116" s="1"/>
  <c r="O22" i="116"/>
  <c r="O29" i="116" s="1"/>
  <c r="J22" i="116"/>
  <c r="J29" i="116" s="1"/>
  <c r="F22" i="116"/>
  <c r="S19" i="116"/>
  <c r="O19" i="116"/>
  <c r="J19" i="116"/>
  <c r="F19" i="116"/>
  <c r="K19" i="116" s="1"/>
  <c r="S18" i="116"/>
  <c r="F18" i="116"/>
  <c r="S17" i="116"/>
  <c r="F17" i="116"/>
  <c r="S16" i="116"/>
  <c r="O16" i="116"/>
  <c r="J16" i="116"/>
  <c r="F16" i="116"/>
  <c r="K16" i="116" s="1"/>
  <c r="S15" i="116"/>
  <c r="O15" i="116"/>
  <c r="J15" i="116"/>
  <c r="F15" i="116"/>
  <c r="K15" i="116" s="1"/>
  <c r="S14" i="116"/>
  <c r="O14" i="116"/>
  <c r="J14" i="116"/>
  <c r="F14" i="116"/>
  <c r="K14" i="116" s="1"/>
  <c r="S13" i="116"/>
  <c r="S20" i="116" s="1"/>
  <c r="O13" i="116"/>
  <c r="J13" i="116"/>
  <c r="F13" i="116"/>
  <c r="S10" i="116"/>
  <c r="O10" i="116"/>
  <c r="J10" i="116"/>
  <c r="F10" i="116"/>
  <c r="K10" i="116" s="1"/>
  <c r="S9" i="116"/>
  <c r="O9" i="116"/>
  <c r="J9" i="116"/>
  <c r="F9" i="116"/>
  <c r="K9" i="116" s="1"/>
  <c r="S8" i="116"/>
  <c r="O8" i="116"/>
  <c r="J8" i="116"/>
  <c r="F8" i="116"/>
  <c r="K8" i="116" s="1"/>
  <c r="S7" i="116"/>
  <c r="O7" i="116"/>
  <c r="J7" i="116"/>
  <c r="F7" i="116"/>
  <c r="K7" i="116" s="1"/>
  <c r="S6" i="116"/>
  <c r="O6" i="116"/>
  <c r="J6" i="116"/>
  <c r="F6" i="116"/>
  <c r="K6" i="116" s="1"/>
  <c r="S5" i="116"/>
  <c r="S11" i="116" s="1"/>
  <c r="O5" i="116"/>
  <c r="O11" i="116" s="1"/>
  <c r="J5" i="116"/>
  <c r="J11" i="116" s="1"/>
  <c r="F5" i="116"/>
  <c r="J41" i="111"/>
  <c r="F41" i="111"/>
  <c r="S23" i="113"/>
  <c r="S24" i="113"/>
  <c r="S25" i="113"/>
  <c r="O23" i="113"/>
  <c r="O24" i="113"/>
  <c r="L24" i="113"/>
  <c r="L25" i="113"/>
  <c r="K24" i="113"/>
  <c r="F24" i="113"/>
  <c r="P32" i="113"/>
  <c r="P33" i="113"/>
  <c r="P34" i="113"/>
  <c r="P35" i="113"/>
  <c r="L23" i="113"/>
  <c r="L26" i="113"/>
  <c r="L27" i="113"/>
  <c r="L28" i="113"/>
  <c r="L14" i="113"/>
  <c r="L15" i="113"/>
  <c r="L16" i="113"/>
  <c r="L17" i="113"/>
  <c r="L18" i="113"/>
  <c r="L19" i="113"/>
  <c r="L13" i="113"/>
  <c r="P14" i="113"/>
  <c r="P15" i="113"/>
  <c r="P16" i="113"/>
  <c r="P17" i="113"/>
  <c r="P18" i="113"/>
  <c r="P19" i="113"/>
  <c r="P13" i="113"/>
  <c r="J23" i="113"/>
  <c r="F23" i="113"/>
  <c r="K23" i="113" s="1"/>
  <c r="S27" i="113"/>
  <c r="P27" i="113"/>
  <c r="O27" i="113"/>
  <c r="J27" i="113"/>
  <c r="F27" i="113"/>
  <c r="K27" i="113" s="1"/>
  <c r="S26" i="113"/>
  <c r="P26" i="113"/>
  <c r="O26" i="113"/>
  <c r="J26" i="113"/>
  <c r="F26" i="113"/>
  <c r="K26" i="113" s="1"/>
  <c r="P22" i="113"/>
  <c r="J25" i="113"/>
  <c r="J28" i="113"/>
  <c r="F25" i="113"/>
  <c r="F28" i="113"/>
  <c r="K25" i="113"/>
  <c r="K28" i="113"/>
  <c r="J13" i="113"/>
  <c r="J14" i="113"/>
  <c r="J15" i="113"/>
  <c r="J16" i="113"/>
  <c r="F16" i="113"/>
  <c r="K16" i="113" s="1"/>
  <c r="F17" i="113"/>
  <c r="F18" i="113"/>
  <c r="F19" i="113"/>
  <c r="M31" i="113"/>
  <c r="M8" i="113"/>
  <c r="M6" i="113"/>
  <c r="M7" i="113"/>
  <c r="M5" i="113"/>
  <c r="L6" i="113"/>
  <c r="L7" i="113"/>
  <c r="M19" i="113"/>
  <c r="S18" i="113"/>
  <c r="H18" i="113"/>
  <c r="J18" i="113" s="1"/>
  <c r="J38" i="111"/>
  <c r="F38" i="111"/>
  <c r="J37" i="111"/>
  <c r="F37" i="111"/>
  <c r="J36" i="111"/>
  <c r="F36" i="111"/>
  <c r="K36" i="111" s="1"/>
  <c r="J35" i="111"/>
  <c r="F35" i="111"/>
  <c r="J34" i="111"/>
  <c r="F34" i="111"/>
  <c r="J31" i="111"/>
  <c r="F31" i="111"/>
  <c r="K31" i="111" s="1"/>
  <c r="J30" i="111"/>
  <c r="F30" i="111"/>
  <c r="K30" i="111" s="1"/>
  <c r="J29" i="111"/>
  <c r="F29" i="111"/>
  <c r="J28" i="111"/>
  <c r="F28" i="111"/>
  <c r="K28" i="111" s="1"/>
  <c r="J27" i="111"/>
  <c r="J32" i="111" s="1"/>
  <c r="F27" i="111"/>
  <c r="K27" i="111" s="1"/>
  <c r="J24" i="111"/>
  <c r="F24" i="111"/>
  <c r="K24" i="111" s="1"/>
  <c r="J23" i="111"/>
  <c r="F23" i="111"/>
  <c r="K23" i="111" s="1"/>
  <c r="J22" i="111"/>
  <c r="F22" i="111"/>
  <c r="J21" i="111"/>
  <c r="F21" i="111"/>
  <c r="J20" i="111"/>
  <c r="F20" i="111"/>
  <c r="K20" i="111" s="1"/>
  <c r="J17" i="111"/>
  <c r="F17" i="111"/>
  <c r="J16" i="111"/>
  <c r="F16" i="111"/>
  <c r="J15" i="111"/>
  <c r="F15" i="111"/>
  <c r="J14" i="111"/>
  <c r="F14" i="111"/>
  <c r="K14" i="111" s="1"/>
  <c r="J13" i="111"/>
  <c r="F13" i="111"/>
  <c r="K13" i="111" s="1"/>
  <c r="J12" i="111"/>
  <c r="J18" i="111" s="1"/>
  <c r="F12" i="111"/>
  <c r="K12" i="111" s="1"/>
  <c r="J9" i="111"/>
  <c r="F9" i="111"/>
  <c r="J8" i="111"/>
  <c r="F8" i="111"/>
  <c r="J7" i="111"/>
  <c r="F7" i="111"/>
  <c r="J6" i="111"/>
  <c r="F6" i="111"/>
  <c r="J5" i="111"/>
  <c r="J10" i="111" s="1"/>
  <c r="F5" i="111"/>
  <c r="B13" i="117" l="1"/>
  <c r="D13" i="117" s="1"/>
  <c r="D8" i="117"/>
  <c r="F11" i="116"/>
  <c r="K5" i="116"/>
  <c r="K11" i="116" s="1"/>
  <c r="T11" i="116" s="1"/>
  <c r="F20" i="116"/>
  <c r="K13" i="116"/>
  <c r="O17" i="116"/>
  <c r="J17" i="116"/>
  <c r="O18" i="116"/>
  <c r="J18" i="116"/>
  <c r="K18" i="116" s="1"/>
  <c r="F29" i="116"/>
  <c r="K29" i="116" s="1"/>
  <c r="T29" i="116" s="1"/>
  <c r="K22" i="116"/>
  <c r="F36" i="116"/>
  <c r="K36" i="116" s="1"/>
  <c r="T36" i="116" s="1"/>
  <c r="K31" i="116"/>
  <c r="F43" i="116"/>
  <c r="K38" i="116"/>
  <c r="S45" i="116"/>
  <c r="K18" i="113"/>
  <c r="K6" i="111"/>
  <c r="K9" i="111"/>
  <c r="K15" i="111"/>
  <c r="K17" i="111"/>
  <c r="F25" i="111"/>
  <c r="J25" i="111"/>
  <c r="K22" i="111"/>
  <c r="K34" i="111"/>
  <c r="K35" i="111"/>
  <c r="K38" i="111"/>
  <c r="M18" i="113"/>
  <c r="O18" i="113" s="1"/>
  <c r="K37" i="111"/>
  <c r="F32" i="111"/>
  <c r="K29" i="111"/>
  <c r="K16" i="111"/>
  <c r="K7" i="111"/>
  <c r="K8" i="111"/>
  <c r="K32" i="111"/>
  <c r="K5" i="111"/>
  <c r="K10" i="111" s="1"/>
  <c r="F10" i="111"/>
  <c r="F18" i="111"/>
  <c r="K18" i="111" s="1"/>
  <c r="K21" i="111"/>
  <c r="F39" i="111"/>
  <c r="J39" i="111"/>
  <c r="J39" i="113"/>
  <c r="J40" i="113"/>
  <c r="J41" i="113"/>
  <c r="J42" i="113"/>
  <c r="J38" i="113"/>
  <c r="F39" i="113"/>
  <c r="K39" i="113" s="1"/>
  <c r="F40" i="113"/>
  <c r="K40" i="113" s="1"/>
  <c r="F41" i="113"/>
  <c r="K41" i="113" s="1"/>
  <c r="F42" i="113"/>
  <c r="K42" i="113" s="1"/>
  <c r="F38" i="113"/>
  <c r="J32" i="113"/>
  <c r="J33" i="113"/>
  <c r="J34" i="113"/>
  <c r="J35" i="113"/>
  <c r="J31" i="113"/>
  <c r="F32" i="113"/>
  <c r="F33" i="113"/>
  <c r="F34" i="113"/>
  <c r="F35" i="113"/>
  <c r="F31" i="113"/>
  <c r="F45" i="116" l="1"/>
  <c r="K43" i="116"/>
  <c r="T43" i="116" s="1"/>
  <c r="J20" i="116"/>
  <c r="J45" i="116" s="1"/>
  <c r="K17" i="116"/>
  <c r="O20" i="116"/>
  <c r="O45" i="116" s="1"/>
  <c r="K20" i="116"/>
  <c r="T20" i="116" s="1"/>
  <c r="K25" i="111"/>
  <c r="K39" i="111"/>
  <c r="K41" i="111"/>
  <c r="J22" i="113"/>
  <c r="F22" i="113"/>
  <c r="K22" i="113" s="1"/>
  <c r="K45" i="116" l="1"/>
  <c r="T45" i="116" s="1"/>
  <c r="S14" i="113"/>
  <c r="S13" i="113"/>
  <c r="M16" i="113"/>
  <c r="H17" i="113"/>
  <c r="J17" i="113" s="1"/>
  <c r="K17" i="113" s="1"/>
  <c r="S10" i="113"/>
  <c r="O10" i="113"/>
  <c r="J10" i="113"/>
  <c r="F10" i="113"/>
  <c r="J6" i="113"/>
  <c r="J7" i="113"/>
  <c r="J8" i="113"/>
  <c r="J9" i="113"/>
  <c r="J5" i="113"/>
  <c r="J11" i="113" s="1"/>
  <c r="F6" i="113"/>
  <c r="F7" i="113"/>
  <c r="F8" i="113"/>
  <c r="F9" i="113"/>
  <c r="F5" i="113"/>
  <c r="F11" i="113" s="1"/>
  <c r="S5" i="113"/>
  <c r="S42" i="113"/>
  <c r="S41" i="113"/>
  <c r="S40" i="113"/>
  <c r="S39" i="113"/>
  <c r="S38" i="113"/>
  <c r="S35" i="113"/>
  <c r="S34" i="113"/>
  <c r="S33" i="113"/>
  <c r="S32" i="113"/>
  <c r="S31" i="113"/>
  <c r="S28" i="113"/>
  <c r="S22" i="113"/>
  <c r="S15" i="113"/>
  <c r="S16" i="113"/>
  <c r="S17" i="113"/>
  <c r="S19" i="113"/>
  <c r="O42" i="113"/>
  <c r="O41" i="113"/>
  <c r="O40" i="113"/>
  <c r="O39" i="113"/>
  <c r="O38" i="113"/>
  <c r="O35" i="113"/>
  <c r="O34" i="113"/>
  <c r="O33" i="113"/>
  <c r="O32" i="113"/>
  <c r="O31" i="113"/>
  <c r="O28" i="113"/>
  <c r="O25" i="113"/>
  <c r="O22" i="113"/>
  <c r="O14" i="113"/>
  <c r="O15" i="113"/>
  <c r="O13" i="113"/>
  <c r="F13" i="113"/>
  <c r="D15" i="113"/>
  <c r="F15" i="113" s="1"/>
  <c r="K15" i="113" s="1"/>
  <c r="D14" i="113"/>
  <c r="F14" i="113" s="1"/>
  <c r="K14" i="113" s="1"/>
  <c r="S9" i="113"/>
  <c r="O9" i="113"/>
  <c r="K10" i="113" l="1"/>
  <c r="M17" i="113"/>
  <c r="J19" i="113"/>
  <c r="K19" i="113" s="1"/>
  <c r="O16" i="113"/>
  <c r="O19" i="113"/>
  <c r="O17" i="113"/>
  <c r="F20" i="113"/>
  <c r="B9" i="115" s="1"/>
  <c r="J20" i="113"/>
  <c r="C9" i="115" s="1"/>
  <c r="D9" i="115" l="1"/>
  <c r="L35" i="113"/>
  <c r="K35" i="113"/>
  <c r="L34" i="113"/>
  <c r="L33" i="113"/>
  <c r="K33" i="113"/>
  <c r="K32" i="113"/>
  <c r="P31" i="113"/>
  <c r="L31" i="113"/>
  <c r="P28" i="113"/>
  <c r="L22" i="113"/>
  <c r="P42" i="113"/>
  <c r="L42" i="113"/>
  <c r="P41" i="113"/>
  <c r="L41" i="113"/>
  <c r="P40" i="113"/>
  <c r="L40" i="113"/>
  <c r="P39" i="113"/>
  <c r="L39" i="113"/>
  <c r="P38" i="113"/>
  <c r="L38" i="113"/>
  <c r="S8" i="113"/>
  <c r="O8" i="113"/>
  <c r="S7" i="113"/>
  <c r="O7" i="113"/>
  <c r="S6" i="113"/>
  <c r="O6" i="113"/>
  <c r="L5" i="113"/>
  <c r="O5" i="113" s="1"/>
  <c r="O11" i="113" s="1"/>
  <c r="O20" i="113" l="1"/>
  <c r="E9" i="115" s="1"/>
  <c r="S20" i="113"/>
  <c r="F9" i="115" s="1"/>
  <c r="F36" i="113"/>
  <c r="B11" i="115" s="1"/>
  <c r="J36" i="113"/>
  <c r="C11" i="115" s="1"/>
  <c r="K34" i="113"/>
  <c r="O36" i="113"/>
  <c r="E11" i="115" s="1"/>
  <c r="S36" i="113"/>
  <c r="F11" i="115" s="1"/>
  <c r="K31" i="113"/>
  <c r="S29" i="113"/>
  <c r="F10" i="115" s="1"/>
  <c r="O29" i="113"/>
  <c r="E10" i="115" s="1"/>
  <c r="J29" i="113"/>
  <c r="C10" i="115" s="1"/>
  <c r="F29" i="113"/>
  <c r="B10" i="115" s="1"/>
  <c r="D10" i="115" s="1"/>
  <c r="K13" i="113"/>
  <c r="K6" i="113"/>
  <c r="K9" i="113"/>
  <c r="K38" i="113"/>
  <c r="K7" i="113"/>
  <c r="J43" i="113"/>
  <c r="K8" i="113"/>
  <c r="C8" i="115"/>
  <c r="F43" i="113"/>
  <c r="K5" i="113"/>
  <c r="K11" i="113" s="1"/>
  <c r="S11" i="113"/>
  <c r="F8" i="115" s="1"/>
  <c r="O43" i="113"/>
  <c r="S43" i="113"/>
  <c r="E8" i="115"/>
  <c r="B8" i="115"/>
  <c r="D8" i="115" s="1"/>
  <c r="F12" i="115" l="1"/>
  <c r="S45" i="113"/>
  <c r="E12" i="115"/>
  <c r="O45" i="113"/>
  <c r="B12" i="115"/>
  <c r="F45" i="113"/>
  <c r="C12" i="115"/>
  <c r="J45" i="113"/>
  <c r="D11" i="115"/>
  <c r="D12" i="115"/>
  <c r="C13" i="115"/>
  <c r="E13" i="115"/>
  <c r="B13" i="115"/>
  <c r="K20" i="113"/>
  <c r="T20" i="113" s="1"/>
  <c r="K36" i="113"/>
  <c r="T36" i="113" s="1"/>
  <c r="K29" i="113"/>
  <c r="T29" i="113" s="1"/>
  <c r="K43" i="113"/>
  <c r="T43" i="113" s="1"/>
  <c r="T11" i="113"/>
  <c r="D13" i="115" l="1"/>
  <c r="K45" i="113"/>
  <c r="T45" i="113" l="1"/>
</calcChain>
</file>

<file path=xl/sharedStrings.xml><?xml version="1.0" encoding="utf-8"?>
<sst xmlns="http://schemas.openxmlformats.org/spreadsheetml/2006/main" count="487" uniqueCount="161">
  <si>
    <t>Instructions for Completing Your Cost Application to MSP:</t>
  </si>
  <si>
    <t>Definitions:</t>
  </si>
  <si>
    <t>Please ensure your company's name is stated in Cell A4 of the Summary tab</t>
  </si>
  <si>
    <t>Term</t>
  </si>
  <si>
    <t>Definition</t>
  </si>
  <si>
    <t xml:space="preserve">Complete the "Cost Items" budget sections first.  Depending on the length of your activity, fill in cost needs for Years 1 and 2 as needed. The "Cost Items" should capture ALL costs related to your proposed activity, regardless of whether or not you will request a line item as funding. </t>
  </si>
  <si>
    <t xml:space="preserve">A. Personnel </t>
  </si>
  <si>
    <t xml:space="preserve">The labor, fringe, and allowances for an individual - long/short term staff - to perform work in support of the concept. The rate in the table should represent the "loaded rate" or the daily rate which includes the base salary and corresponding benefits and allowances of that staff member. </t>
  </si>
  <si>
    <r>
      <rPr>
        <b/>
        <sz val="11"/>
        <rFont val="Arial Nova Light"/>
        <family val="2"/>
      </rPr>
      <t>NOTE:</t>
    </r>
    <r>
      <rPr>
        <sz val="11"/>
        <rFont val="Arial Nova Light"/>
        <family val="2"/>
      </rPr>
      <t xml:space="preserve"> you may not have costs from every line item. If a cost category does not apply to you, leave it blank.</t>
    </r>
  </si>
  <si>
    <t xml:space="preserve">B. Travel </t>
  </si>
  <si>
    <t xml:space="preserve">This covers activity staff and/or beneficiary travel costs and per diem, gasoline for vehicles, etc. Please note destination in the budget. For example, international airfare from Cape Town to Berlin; Per Diem in Berlin. Please explain each cost listed for travel in cost narrative (e.g., who will travel, where, and why, estimated air fare, approximate date, # days, cost of meals and lodging, meeting registration fees, etc.). </t>
  </si>
  <si>
    <r>
      <rPr>
        <b/>
        <sz val="11"/>
        <rFont val="Arial Nova Light"/>
        <family val="2"/>
      </rPr>
      <t>NOTE:</t>
    </r>
    <r>
      <rPr>
        <sz val="11"/>
        <rFont val="Arial Nova Light"/>
        <family val="2"/>
      </rPr>
      <t xml:space="preserve"> be as descriptive as possible. Do not put lump sums for cost categories, break out each item and the number needed. E.g., do not list "protective gear" with a lump sum, instead list boots, gloves, etc. and detail the units and cost of each.</t>
    </r>
  </si>
  <si>
    <t>C. Equipment &amp; Supplies</t>
  </si>
  <si>
    <r>
      <rPr>
        <b/>
        <sz val="11"/>
        <color rgb="FF000000"/>
        <rFont val="Arial Nova Light"/>
      </rPr>
      <t>Equipment:</t>
    </r>
    <r>
      <rPr>
        <sz val="11"/>
        <color rgb="FF000000"/>
        <rFont val="Arial Nova Light"/>
      </rPr>
      <t xml:space="preserve"> The federal government defines permanent equipment as property with a purchase price of $5000 or more and a useful life of one year or more years.
Each item of equipment requested should be listed separately (with as much specific information about the requested equipment) and justified in the cost narrative. The cost of shipping and installation should also be included.
</t>
    </r>
    <r>
      <rPr>
        <b/>
        <sz val="11"/>
        <color rgb="FF000000"/>
        <rFont val="Arial Nova Light"/>
      </rPr>
      <t>Supplies:</t>
    </r>
    <r>
      <rPr>
        <sz val="11"/>
        <color rgb="FF000000"/>
        <rFont val="Arial Nova Light"/>
      </rPr>
      <t xml:space="preserve"> The federal government defines materials and supplies as tangible personal property with an acquisition cost lower than $5000/unit, regardless of the length of its useful life. The items should be required to implement the concept. Examples of materials include construction materials (cement, wood, etc.), fuel, etc. 						
</t>
    </r>
  </si>
  <si>
    <r>
      <rPr>
        <b/>
        <sz val="11"/>
        <rFont val="Arial Nova Light"/>
        <family val="2"/>
      </rPr>
      <t xml:space="preserve">NOTE: </t>
    </r>
    <r>
      <rPr>
        <sz val="11"/>
        <rFont val="Arial Nova Light"/>
        <family val="2"/>
      </rPr>
      <t xml:space="preserve">Estimates can be based on a number of sources, including but not limited to the local market, quotations received from vendors, historical records, and organization’s policies and procedures. The basis of estimates must be explicitly stated in the cost narrative. </t>
    </r>
  </si>
  <si>
    <t>D. Contractual</t>
  </si>
  <si>
    <t xml:space="preserve">Contractual costs are those services carried out by an individual or organization, other than the applicant, in the form of a procurement relationship. The applicant should list the proposed contract activities along with a brief description of the scope of work or services to be provided, proposed duration, rationale of the proposed rate. </t>
  </si>
  <si>
    <r>
      <rPr>
        <b/>
        <sz val="11"/>
        <rFont val="Arial Nova Light"/>
        <family val="2"/>
      </rPr>
      <t xml:space="preserve">NOTE: </t>
    </r>
    <r>
      <rPr>
        <sz val="11"/>
        <rFont val="Arial Nova Light"/>
        <family val="2"/>
      </rPr>
      <t xml:space="preserve">For items over $5,000 per transaction, three quotes should be obtained (including the same specification). A sole source justification is needed when only one quote is provided (e.g., per CFR200.320 the item is available only from a single source). </t>
    </r>
  </si>
  <si>
    <t xml:space="preserve">E. Other Direct Costs </t>
  </si>
  <si>
    <t>Any allowable cost per 2 CFR 200, Subpart E-Cost Principles (General Provisions for Selected Items of Cost) that does not fall under other cost categories of the budget can fall under ODC.  However, you must provide a valid explanation for their inclusion.  All line items under ODC must be necessary for the implementation and operation of the program</t>
  </si>
  <si>
    <t>Once your total budget is completed, fill in the columns for "Amount Requested from MSP" and "Amount of Partner Co-Investment." This will tell MSP which costs you are requesting as part of your application, and which costs you, the applicant, are covering from your own funds.</t>
  </si>
  <si>
    <t>MSP Funding</t>
  </si>
  <si>
    <t>The amount of invesment that the applicant is requesting MSP pay for through this grant. This amount can represent a portion of a total cost which the applicant may cover through their partner investment or through other investment (such as a loan or other source of income to contribute to activity).</t>
  </si>
  <si>
    <r>
      <rPr>
        <b/>
        <sz val="11"/>
        <color rgb="FF000000"/>
        <rFont val="Arial Nova Light"/>
      </rPr>
      <t>NOTE:</t>
    </r>
    <r>
      <rPr>
        <sz val="11"/>
        <color rgb="FF000000"/>
        <rFont val="Arial Nova Light"/>
      </rPr>
      <t xml:space="preserve"> The total columns for requested funding + co-investment (columns O &amp; S) must equal the overall activity total (column K). A built-in check is provided in column T, which will alert you if the numbers do not match. </t>
    </r>
  </si>
  <si>
    <t>Partner Co-Investment</t>
  </si>
  <si>
    <t>The amount of invesment which the applicant will cover through use of its own resources and which represents the co-investment. This amount must equal or be greater than the requested MSP funding.</t>
  </si>
  <si>
    <t>Include any third party investments to the activity in the "Other Investment" tab</t>
  </si>
  <si>
    <t>Other Investment</t>
  </si>
  <si>
    <t>The amount of investment that the applicant has access to and will devote to the concept which are not their own funds. This is not a required element of each proposal and is only to be used as applicable and appropriate. Should applicants not have any other funding from other sources, this can be left blank.</t>
  </si>
  <si>
    <t xml:space="preserve">Complete the Cost Narrative using the template provided in the RFA. MSP requires a high level of detail for cost realism and verifications; providing this information up front will reduce review time and questions on your application. </t>
  </si>
  <si>
    <t xml:space="preserve">Attachment 2 - Proposed Partnership Investment Budget </t>
  </si>
  <si>
    <t>MSP-XXX Partnership Facility</t>
  </si>
  <si>
    <t>RFA-XXX-001</t>
  </si>
  <si>
    <t>Name of Applicant: XXX</t>
  </si>
  <si>
    <t xml:space="preserve">Summary </t>
  </si>
  <si>
    <t xml:space="preserve">Cost Category </t>
  </si>
  <si>
    <t>Y1</t>
  </si>
  <si>
    <t xml:space="preserve">Y2 </t>
  </si>
  <si>
    <t xml:space="preserve">TOTAL </t>
  </si>
  <si>
    <t xml:space="preserve">C. Equipment </t>
  </si>
  <si>
    <t xml:space="preserve">D. Subcontracts/Consultants </t>
  </si>
  <si>
    <t xml:space="preserve">Total Investment Cost </t>
  </si>
  <si>
    <t xml:space="preserve">Proposed Applicant Investment </t>
  </si>
  <si>
    <t xml:space="preserve">Cost Item </t>
  </si>
  <si>
    <t>Amount Requested from MSP</t>
  </si>
  <si>
    <t>Amount of Partner Co-Investment</t>
  </si>
  <si>
    <t>A.</t>
  </si>
  <si>
    <t xml:space="preserve">Personnel </t>
  </si>
  <si>
    <t xml:space="preserve"># Person </t>
  </si>
  <si>
    <t># Days</t>
  </si>
  <si>
    <t xml:space="preserve">Daily Rate </t>
  </si>
  <si>
    <t>Subtotal</t>
  </si>
  <si>
    <t xml:space="preserve">Subtotal </t>
  </si>
  <si>
    <t xml:space="preserve">Total Cost </t>
  </si>
  <si>
    <t># Person</t>
  </si>
  <si>
    <t>Daily Rate</t>
  </si>
  <si>
    <t>MSP Total Cost</t>
  </si>
  <si>
    <t>Partner Total Cost</t>
  </si>
  <si>
    <t>A.1</t>
  </si>
  <si>
    <t>Title, First and Last Name</t>
  </si>
  <si>
    <t>A.2</t>
  </si>
  <si>
    <t>A.3</t>
  </si>
  <si>
    <t>A.4</t>
  </si>
  <si>
    <t>A.5</t>
  </si>
  <si>
    <t>A.6</t>
  </si>
  <si>
    <t xml:space="preserve">Total Personnel Cost </t>
  </si>
  <si>
    <t xml:space="preserve">B. </t>
  </si>
  <si>
    <t>Travel</t>
  </si>
  <si>
    <t>Unit</t>
  </si>
  <si>
    <t># Units</t>
  </si>
  <si>
    <t xml:space="preserve">Unit Cost </t>
  </si>
  <si>
    <t># Unit Cost</t>
  </si>
  <si>
    <t>B.1</t>
  </si>
  <si>
    <t>International Airfare (from … to/RT))</t>
  </si>
  <si>
    <t>B.2</t>
  </si>
  <si>
    <t>International Lodging, City</t>
  </si>
  <si>
    <t>B.3</t>
  </si>
  <si>
    <t>Per Diem, City</t>
  </si>
  <si>
    <t>B.4</t>
  </si>
  <si>
    <t>Domestic Transportation (specify)</t>
  </si>
  <si>
    <t>B.5</t>
  </si>
  <si>
    <t>Domestic Lodging, City</t>
  </si>
  <si>
    <t>B.6</t>
  </si>
  <si>
    <t>Domestic Per Diem, City</t>
  </si>
  <si>
    <t>B.7</t>
  </si>
  <si>
    <t>Ground Transportation</t>
  </si>
  <si>
    <t>Total Travel</t>
  </si>
  <si>
    <t xml:space="preserve">C. </t>
  </si>
  <si>
    <t>Equipment &amp; Supplies</t>
  </si>
  <si>
    <t>C.1</t>
  </si>
  <si>
    <t>Item 1</t>
  </si>
  <si>
    <t>C.2</t>
  </si>
  <si>
    <t>Item 2</t>
  </si>
  <si>
    <t>C.3</t>
  </si>
  <si>
    <t>Item 3</t>
  </si>
  <si>
    <t>C.4</t>
  </si>
  <si>
    <t>Item 4</t>
  </si>
  <si>
    <t>C.5</t>
  </si>
  <si>
    <t>Item 5</t>
  </si>
  <si>
    <t>C.6</t>
  </si>
  <si>
    <t>Item 6</t>
  </si>
  <si>
    <t>C.7</t>
  </si>
  <si>
    <t>Item 7</t>
  </si>
  <si>
    <t xml:space="preserve">Total Equipment &amp; Supplies </t>
  </si>
  <si>
    <t>D</t>
  </si>
  <si>
    <t xml:space="preserve">Subcontracts/Consultants </t>
  </si>
  <si>
    <t>D.1</t>
  </si>
  <si>
    <t>Consultnat 1</t>
  </si>
  <si>
    <t>D.2</t>
  </si>
  <si>
    <t>Consultnat 2</t>
  </si>
  <si>
    <t>D.3</t>
  </si>
  <si>
    <t>Trainer 1</t>
  </si>
  <si>
    <t>D.4</t>
  </si>
  <si>
    <t>Trainer 2</t>
  </si>
  <si>
    <t>D.5</t>
  </si>
  <si>
    <t xml:space="preserve">Total Contractual </t>
  </si>
  <si>
    <t xml:space="preserve">E. </t>
  </si>
  <si>
    <t xml:space="preserve">Other Direct Costs </t>
  </si>
  <si>
    <t>E.1</t>
  </si>
  <si>
    <t>E.2</t>
  </si>
  <si>
    <t>E.3</t>
  </si>
  <si>
    <t>E.4</t>
  </si>
  <si>
    <t>E.5</t>
  </si>
  <si>
    <t xml:space="preserve">Total Other Direct Costs </t>
  </si>
  <si>
    <t xml:space="preserve">GRAND TOTAL </t>
  </si>
  <si>
    <t xml:space="preserve">Other Investment (Non-partner and non-MSP investment) </t>
  </si>
  <si>
    <t xml:space="preserve">Equipment &amp; Supplies </t>
  </si>
  <si>
    <t xml:space="preserve">F. </t>
  </si>
  <si>
    <t>F.1</t>
  </si>
  <si>
    <t>F.2</t>
  </si>
  <si>
    <t>F.3</t>
  </si>
  <si>
    <t>F.4</t>
  </si>
  <si>
    <t>F.5</t>
  </si>
  <si>
    <t xml:space="preserve">GRAND TOTAL Other Investment </t>
  </si>
  <si>
    <t>Project Manager, Adam Smith</t>
  </si>
  <si>
    <t>Project Coordinator, full name</t>
  </si>
  <si>
    <t>Accountant (new), TBD</t>
  </si>
  <si>
    <t>Engineers, full name</t>
  </si>
  <si>
    <t>Farmers</t>
  </si>
  <si>
    <t>Round Trip</t>
  </si>
  <si>
    <t>Night</t>
  </si>
  <si>
    <t>Day</t>
  </si>
  <si>
    <t>Auto-Filling and Packaging Machine</t>
  </si>
  <si>
    <t xml:space="preserve">Item </t>
  </si>
  <si>
    <t xml:space="preserve">Cutting Machine </t>
  </si>
  <si>
    <t>Item</t>
  </si>
  <si>
    <t>Forklift</t>
  </si>
  <si>
    <t xml:space="preserve">Generators 7.5 KVA </t>
  </si>
  <si>
    <t>Farming tool kits</t>
  </si>
  <si>
    <t>Laptops</t>
  </si>
  <si>
    <t xml:space="preserve">Monitoring and Evaluation Consultant </t>
  </si>
  <si>
    <t>Marketing Consultant (TBD)</t>
  </si>
  <si>
    <t>Feasibility Study</t>
  </si>
  <si>
    <t>Lumpsum</t>
  </si>
  <si>
    <t xml:space="preserve">Project Management Trainer </t>
  </si>
  <si>
    <t xml:space="preserve">Warehouse Rent </t>
  </si>
  <si>
    <t>Month</t>
  </si>
  <si>
    <t>(e.g. Training: venue and catering)</t>
  </si>
  <si>
    <t xml:space="preserve">Training </t>
  </si>
  <si>
    <t xml:space="preserve">Communication </t>
  </si>
  <si>
    <t xml:space="preserve">Brochures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</si>
</sst>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6">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409]mmm\-yy;@"/>
    <numFmt numFmtId="167" formatCode="#,##0.00_);\(#,##0.00\);&quot;- &quot;"/>
    <numFmt numFmtId="168" formatCode="General_)"/>
    <numFmt numFmtId="169" formatCode="&quot;$&quot;\ \ \ \ \ #,##0_);\(&quot;$&quot;\ \ \ \ #,##0\)"/>
    <numFmt numFmtId="170" formatCode="[$-409]d\-mmm;@"/>
    <numFmt numFmtId="171" formatCode="#,##0&quot; staff&quot;"/>
    <numFmt numFmtId="172" formatCode="_-[$$-409]* #,##0.00_ ;_-[$$-409]* \-#,##0.00\ ;_-[$$-409]* &quot;-&quot;??_ ;_-@_ "/>
    <numFmt numFmtId="173" formatCode="_-&quot;£&quot;* #,##0.00_-;\-&quot;£&quot;* #,##0.00_-;_-&quot;£&quot;* &quot;-&quot;??_-;_-@_-"/>
    <numFmt numFmtId="174" formatCode="_(&quot;$&quot;* #,##0.00_);_(&quot;$&quot;* \(#,##0.00\);_(&quot;$&quot;* &quot;-&quot;_);_(@_)"/>
    <numFmt numFmtId="175" formatCode="_-* #,##0\ _D_M_-;\-* #,##0\ _D_M_-;_-* &quot;-&quot;\ _D_M_-;_-@_-"/>
    <numFmt numFmtId="176" formatCode="_-* #,##0.00\ _D_M_-;\-* #,##0.00\ _D_M_-;_-* &quot;-&quot;??\ _D_M_-;_-@_-"/>
    <numFmt numFmtId="177" formatCode="_-* #,##0\ _z_³_-;\-* #,##0\ _z_³_-;_-* &quot;-&quot;\ _z_³_-;_-@_-"/>
    <numFmt numFmtId="178" formatCode="_-* #,##0.00\ _z_³_-;\-* #,##0.00\ _z_³_-;_-* &quot;-&quot;??\ _z_³_-;_-@_-"/>
    <numFmt numFmtId="179" formatCode="_-* #,##0.00\ [$€]_-;\-* #,##0.00\ [$€]_-;_-* &quot;-&quot;??\ [$€]_-;_-@_-"/>
    <numFmt numFmtId="180" formatCode="#."/>
    <numFmt numFmtId="181" formatCode="0.00_)"/>
    <numFmt numFmtId="182" formatCode="[$-409]mmmm\-yy;@"/>
    <numFmt numFmtId="183" formatCode="_-&quot;£&quot;* #,##0_-;\-&quot;£&quot;* #,##0_-;_-&quot;£&quot;* &quot;-&quot;_-;_-@_-"/>
    <numFmt numFmtId="184" formatCode="_-&quot;$&quot;\ * #,##0_-;\-&quot;$&quot;\ * #,##0_-;_-&quot;$&quot;\ * &quot;-&quot;_-;_-@_-"/>
    <numFmt numFmtId="185" formatCode="_-&quot;$&quot;\ * #,##0.00_-;\-&quot;$&quot;\ * #,##0.00_-;_-&quot;$&quot;\ * &quot;-&quot;??_-;_-@_-"/>
    <numFmt numFmtId="186" formatCode="_-* #,##0\ &quot;z³&quot;_-;\-* #,##0\ &quot;z³&quot;_-;_-* &quot;-&quot;\ &quot;z³&quot;_-;_-@_-"/>
    <numFmt numFmtId="187" formatCode="_-* #,##0.00\ &quot;z³&quot;_-;\-* #,##0.00\ &quot;z³&quot;_-;_-* &quot;-&quot;??\ &quot;z³&quot;_-;_-@_-"/>
    <numFmt numFmtId="188" formatCode="_ * #,##0.00_ ;_ * \-#,##0.00_ ;_ * &quot;-&quot;??_ ;_ @_ "/>
    <numFmt numFmtId="189" formatCode="_-* #,##0.00\ _€_-;\-* #,##0.00\ _€_-;_-* &quot;-&quot;??\ _€_-;_-@_-"/>
    <numFmt numFmtId="190" formatCode="_-&quot;$&quot;* #,##0.00_-;\-&quot;$&quot;* #,##0.00_-;_-&quot;$&quot;* &quot;-&quot;??_-;_-@_-"/>
    <numFmt numFmtId="191" formatCode="_-* #,##0.00\ &quot;€&quot;_-;\-* #,##0.00\ &quot;€&quot;_-;_-* &quot;-&quot;??\ &quot;€&quot;_-;_-@_-"/>
    <numFmt numFmtId="192" formatCode="_(* #.##000_);_(* \(#.##000\);_(* &quot;-&quot;??_);_(@_)"/>
    <numFmt numFmtId="193" formatCode="_-* #,##0.00\ [$€-1]_-;\-* #,##0.00\ [$€-1]_-;_-* &quot;-&quot;??\ [$€-1]_-"/>
    <numFmt numFmtId="194" formatCode="_(* #,##0_);_(* \(#,##0\);_(* &quot;-&quot;??_);_(@_)"/>
  </numFmts>
  <fonts count="86">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sz val="10"/>
      <color theme="1"/>
      <name val="Arial"/>
      <family val="2"/>
    </font>
    <font>
      <sz val="10"/>
      <name val="MS Sans Serif"/>
      <family val="2"/>
    </font>
    <font>
      <sz val="10"/>
      <name val="Arabic Transparent"/>
      <charset val="178"/>
    </font>
    <font>
      <sz val="10"/>
      <name val="Helv"/>
      <charset val="204"/>
    </font>
    <font>
      <sz val="10"/>
      <name val="Helv"/>
    </font>
    <font>
      <sz val="10"/>
      <color indexed="8"/>
      <name val="Times New Roman"/>
      <family val="1"/>
    </font>
    <font>
      <sz val="8"/>
      <name val="Arial"/>
      <family val="2"/>
    </font>
    <font>
      <sz val="9"/>
      <name val="Arial"/>
      <family val="2"/>
    </font>
    <font>
      <sz val="12"/>
      <name val="Arial"/>
      <family val="2"/>
    </font>
    <font>
      <b/>
      <sz val="10"/>
      <name val="Times New Roman"/>
      <family val="1"/>
    </font>
    <font>
      <sz val="10"/>
      <color indexed="8"/>
      <name val="Arial"/>
      <family val="2"/>
    </font>
    <font>
      <sz val="10"/>
      <name val="Arial CE"/>
      <charset val="238"/>
    </font>
    <font>
      <sz val="8"/>
      <color indexed="14"/>
      <name val="Arial"/>
      <family val="2"/>
    </font>
    <font>
      <sz val="12"/>
      <name val="Times New Roman"/>
      <family val="1"/>
    </font>
    <font>
      <sz val="8"/>
      <name val="Arial"/>
      <family val="2"/>
      <charset val="178"/>
    </font>
    <font>
      <b/>
      <sz val="1"/>
      <color indexed="8"/>
      <name val="Courier"/>
      <family val="3"/>
    </font>
    <font>
      <sz val="7"/>
      <name val="Small Fonts"/>
      <family val="2"/>
    </font>
    <font>
      <b/>
      <i/>
      <sz val="16"/>
      <name val="Helv"/>
      <charset val="178"/>
    </font>
    <font>
      <b/>
      <sz val="12"/>
      <color indexed="8"/>
      <name val="Arial"/>
      <family val="2"/>
    </font>
    <font>
      <b/>
      <i/>
      <sz val="12"/>
      <color indexed="8"/>
      <name val="Arial"/>
      <family val="2"/>
    </font>
    <font>
      <b/>
      <sz val="11"/>
      <color indexed="12"/>
      <name val="Arial"/>
      <family val="2"/>
    </font>
    <font>
      <b/>
      <i/>
      <sz val="11"/>
      <color indexed="12"/>
      <name val="Arial"/>
      <family val="2"/>
    </font>
    <font>
      <sz val="12"/>
      <color indexed="8"/>
      <name val="Arial"/>
      <family val="2"/>
    </font>
    <font>
      <sz val="10"/>
      <color indexed="56"/>
      <name val="Arial"/>
      <family val="2"/>
    </font>
    <font>
      <sz val="12"/>
      <color indexed="8"/>
      <name val="Arial monospaced for SAP"/>
      <family val="3"/>
    </font>
    <font>
      <i/>
      <sz val="12"/>
      <color indexed="8"/>
      <name val="Arial"/>
      <family val="2"/>
    </font>
    <font>
      <sz val="12"/>
      <color indexed="12"/>
      <name val="Arial"/>
      <family val="2"/>
    </font>
    <font>
      <i/>
      <sz val="12"/>
      <color indexed="12"/>
      <name val="Arial"/>
      <family val="2"/>
    </font>
    <font>
      <b/>
      <sz val="11"/>
      <color indexed="56"/>
      <name val="Arial"/>
      <family val="2"/>
    </font>
    <font>
      <b/>
      <i/>
      <sz val="11"/>
      <color indexed="56"/>
      <name val="Arial"/>
      <family val="2"/>
    </font>
    <font>
      <b/>
      <sz val="19"/>
      <color indexed="8"/>
      <name val="Arial"/>
      <family val="2"/>
    </font>
    <font>
      <sz val="12"/>
      <color indexed="14"/>
      <name val="Arial"/>
      <family val="2"/>
    </font>
    <font>
      <sz val="10"/>
      <name val="Arial"/>
      <family val="2"/>
    </font>
    <font>
      <sz val="10"/>
      <color rgb="FF000000"/>
      <name val="Times New Roman"/>
      <family val="1"/>
    </font>
    <font>
      <sz val="10"/>
      <name val="Arial"/>
      <family val="2"/>
    </font>
    <font>
      <u/>
      <sz val="11"/>
      <color theme="10"/>
      <name val="Calibri"/>
      <family val="2"/>
      <scheme val="minor"/>
    </font>
    <font>
      <u/>
      <sz val="10"/>
      <color indexed="12"/>
      <name val="Arial"/>
      <family val="2"/>
    </font>
    <font>
      <b/>
      <sz val="11"/>
      <color theme="3"/>
      <name val="Calibri"/>
      <family val="2"/>
      <scheme val="minor"/>
    </font>
    <font>
      <sz val="11"/>
      <color theme="0"/>
      <name val="Calibri"/>
      <family val="2"/>
      <scheme val="minor"/>
    </font>
    <font>
      <sz val="10"/>
      <name val="Arial"/>
      <family val="2"/>
    </font>
    <font>
      <sz val="10"/>
      <name val="Helv"/>
      <family val="2"/>
    </font>
    <font>
      <sz val="11"/>
      <color theme="1"/>
      <name val="Cambria"/>
      <family val="2"/>
    </font>
    <font>
      <sz val="11"/>
      <color theme="1"/>
      <name val="Calibri"/>
      <family val="2"/>
    </font>
    <font>
      <sz val="10"/>
      <name val="Arial"/>
      <family val="2"/>
      <charset val="1"/>
    </font>
    <font>
      <sz val="10"/>
      <name val="Arial"/>
      <family val="2"/>
    </font>
    <font>
      <sz val="10"/>
      <name val="Arial"/>
      <family val="2"/>
    </font>
    <font>
      <sz val="10"/>
      <name val="Arial"/>
      <family val="2"/>
    </font>
    <font>
      <sz val="10"/>
      <name val="Arial"/>
      <family val="2"/>
    </font>
    <font>
      <sz val="8"/>
      <name val="Calibri"/>
      <family val="2"/>
      <scheme val="minor"/>
    </font>
    <font>
      <b/>
      <sz val="10"/>
      <color theme="1"/>
      <name val="Arial Nova Light"/>
      <family val="2"/>
    </font>
    <font>
      <sz val="10"/>
      <color theme="1"/>
      <name val="Arial Nova Light"/>
      <family val="2"/>
    </font>
    <font>
      <b/>
      <sz val="10"/>
      <color rgb="FFFF0000"/>
      <name val="Arial Nova Light"/>
      <family val="2"/>
    </font>
    <font>
      <sz val="10"/>
      <color rgb="FFFF0000"/>
      <name val="Arial Nova Light"/>
      <family val="2"/>
    </font>
    <font>
      <i/>
      <sz val="10"/>
      <color theme="1"/>
      <name val="Arial Nova Light"/>
      <family val="2"/>
    </font>
    <font>
      <b/>
      <i/>
      <sz val="10"/>
      <color theme="1"/>
      <name val="Arial Nova Light"/>
      <family val="2"/>
    </font>
    <font>
      <b/>
      <sz val="10"/>
      <color theme="1"/>
      <name val="Times New Roman"/>
    </font>
    <font>
      <sz val="10"/>
      <color theme="1"/>
      <name val="Times New Roman"/>
    </font>
    <font>
      <sz val="9"/>
      <name val="Calibri"/>
      <family val="2"/>
      <scheme val="minor"/>
    </font>
    <font>
      <b/>
      <sz val="9"/>
      <name val="Calibri"/>
      <family val="2"/>
      <scheme val="minor"/>
    </font>
    <font>
      <b/>
      <sz val="11"/>
      <name val="Arial Nova Light"/>
      <family val="2"/>
    </font>
    <font>
      <sz val="11"/>
      <name val="Arial Nova Light"/>
      <family val="2"/>
    </font>
    <font>
      <b/>
      <sz val="11"/>
      <color theme="1"/>
      <name val="Arial Nova Light"/>
      <family val="2"/>
    </font>
    <font>
      <sz val="11"/>
      <color theme="1"/>
      <name val="Arial Nova Light"/>
      <family val="2"/>
    </font>
    <font>
      <b/>
      <sz val="11"/>
      <color rgb="FF000000"/>
      <name val="Arial Nova Light"/>
    </font>
    <font>
      <sz val="11"/>
      <color rgb="FF000000"/>
      <name val="Arial Nova Light"/>
    </font>
  </fonts>
  <fills count="5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indexed="9"/>
        <bgColor indexed="64"/>
      </patternFill>
    </fill>
    <fill>
      <patternFill patternType="solid">
        <fgColor indexed="8"/>
      </patternFill>
    </fill>
    <fill>
      <patternFill patternType="solid">
        <fgColor indexed="22"/>
        <bgColor indexed="64"/>
      </patternFill>
    </fill>
    <fill>
      <patternFill patternType="solid">
        <fgColor indexed="26"/>
        <bgColor indexed="64"/>
      </patternFill>
    </fill>
    <fill>
      <patternFill patternType="darkHorizontal">
        <fgColor indexed="10"/>
      </patternFill>
    </fill>
    <fill>
      <patternFill patternType="solid">
        <fgColor indexed="43"/>
        <bgColor indexed="64"/>
      </patternFill>
    </fill>
    <fill>
      <patternFill patternType="solid">
        <fgColor indexed="21"/>
        <bgColor indexed="64"/>
      </patternFill>
    </fill>
    <fill>
      <patternFill patternType="solid">
        <fgColor indexed="10"/>
        <bgColor indexed="64"/>
      </patternFill>
    </fill>
    <fill>
      <patternFill patternType="solid">
        <fgColor indexed="54"/>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1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40"/>
        <bgColor indexed="64"/>
      </patternFill>
    </fill>
    <fill>
      <patternFill patternType="solid">
        <fgColor theme="6" tint="0.59999389629810485"/>
        <bgColor indexed="65"/>
      </patternFill>
    </fill>
    <fill>
      <patternFill patternType="solid">
        <fgColor theme="8"/>
      </patternFill>
    </fill>
    <fill>
      <patternFill patternType="solid">
        <fgColor theme="9"/>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249977111117893"/>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diagonal/>
    </border>
    <border>
      <left/>
      <right/>
      <top/>
      <bottom style="hair">
        <color indexed="64"/>
      </bottom>
      <diagonal/>
    </border>
    <border>
      <left/>
      <right/>
      <top/>
      <bottom style="double">
        <color indexed="8"/>
      </bottom>
      <diagonal/>
    </border>
    <border>
      <left style="double">
        <color indexed="64"/>
      </left>
      <right style="double">
        <color indexed="64"/>
      </right>
      <top style="double">
        <color indexed="64"/>
      </top>
      <bottom style="double">
        <color indexed="64"/>
      </bottom>
      <diagonal/>
    </border>
    <border>
      <left style="thin">
        <color indexed="48"/>
      </left>
      <right style="thin">
        <color indexed="48"/>
      </right>
      <top style="thin">
        <color indexed="48"/>
      </top>
      <bottom style="thin">
        <color indexed="48"/>
      </bottom>
      <diagonal/>
    </border>
    <border>
      <left/>
      <right/>
      <top/>
      <bottom style="thick">
        <color indexed="44"/>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auto="1"/>
      </left>
      <right style="thin">
        <color auto="1"/>
      </right>
      <top style="thin">
        <color auto="1"/>
      </top>
      <bottom style="thin">
        <color auto="1"/>
      </bottom>
      <diagonal/>
    </border>
    <border>
      <left/>
      <right/>
      <top/>
      <bottom style="medium">
        <color theme="4" tint="0.3999755851924192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dotted">
        <color indexed="64"/>
      </top>
      <bottom style="dotted">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medium">
        <color indexed="64"/>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dotted">
        <color indexed="64"/>
      </left>
      <right style="medium">
        <color indexed="64"/>
      </right>
      <top/>
      <bottom style="dotted">
        <color indexed="64"/>
      </bottom>
      <diagonal/>
    </border>
    <border>
      <left style="dotted">
        <color indexed="64"/>
      </left>
      <right style="medium">
        <color indexed="64"/>
      </right>
      <top style="medium">
        <color indexed="64"/>
      </top>
      <bottom style="dotted">
        <color indexed="64"/>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dotted">
        <color indexed="64"/>
      </left>
      <right style="dotted">
        <color indexed="64"/>
      </right>
      <top style="dotted">
        <color indexed="64"/>
      </top>
      <bottom style="dotted">
        <color indexed="64"/>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4443">
    <xf numFmtId="0" fontId="0" fillId="0" borderId="0"/>
    <xf numFmtId="44" fontId="1"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2" applyNumberFormat="0" applyAlignment="0" applyProtection="0"/>
    <xf numFmtId="0" fontId="7" fillId="21" borderId="3"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4" applyNumberFormat="0" applyFill="0" applyAlignment="0" applyProtection="0"/>
    <xf numFmtId="0" fontId="11" fillId="0" borderId="5" applyNumberFormat="0" applyFill="0" applyAlignment="0" applyProtection="0"/>
    <xf numFmtId="0" fontId="12" fillId="0" borderId="6" applyNumberFormat="0" applyFill="0" applyAlignment="0" applyProtection="0"/>
    <xf numFmtId="0" fontId="12" fillId="0" borderId="0" applyNumberFormat="0" applyFill="0" applyBorder="0" applyAlignment="0" applyProtection="0"/>
    <xf numFmtId="0" fontId="13" fillId="7" borderId="2" applyNumberFormat="0" applyAlignment="0" applyProtection="0"/>
    <xf numFmtId="0" fontId="14" fillId="0" borderId="7" applyNumberFormat="0" applyFill="0" applyAlignment="0" applyProtection="0"/>
    <xf numFmtId="0" fontId="15" fillId="22" borderId="0" applyNumberFormat="0" applyBorder="0" applyAlignment="0" applyProtection="0"/>
    <xf numFmtId="0" fontId="2" fillId="0" borderId="0"/>
    <xf numFmtId="0" fontId="1" fillId="0" borderId="0"/>
    <xf numFmtId="0" fontId="2" fillId="23" borderId="8" applyNumberFormat="0" applyFont="0" applyAlignment="0" applyProtection="0"/>
    <xf numFmtId="0" fontId="2" fillId="23" borderId="8" applyNumberFormat="0" applyFont="0" applyAlignment="0" applyProtection="0"/>
    <xf numFmtId="0" fontId="2" fillId="23" borderId="8" applyNumberFormat="0" applyFont="0" applyAlignment="0" applyProtection="0"/>
    <xf numFmtId="0" fontId="16" fillId="20" borderId="9"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17" fillId="0" borderId="0" applyNumberFormat="0" applyFill="0" applyBorder="0" applyAlignment="0" applyProtection="0"/>
    <xf numFmtId="0" fontId="18" fillId="0" borderId="10" applyNumberFormat="0" applyFill="0" applyAlignment="0" applyProtection="0"/>
    <xf numFmtId="0" fontId="19" fillId="0" borderId="0" applyNumberFormat="0" applyFill="0" applyBorder="0" applyAlignment="0" applyProtection="0"/>
    <xf numFmtId="0" fontId="2" fillId="0" borderId="0"/>
    <xf numFmtId="43" fontId="3" fillId="0" borderId="0" applyFont="0" applyFill="0" applyBorder="0" applyAlignment="0" applyProtection="0"/>
    <xf numFmtId="0" fontId="23" fillId="0" borderId="12" applyNumberFormat="0">
      <alignment horizontal="right"/>
    </xf>
    <xf numFmtId="0" fontId="23" fillId="0" borderId="12" applyNumberFormat="0">
      <alignment horizontal="right"/>
    </xf>
    <xf numFmtId="0" fontId="24" fillId="0" borderId="0"/>
    <xf numFmtId="0" fontId="25" fillId="0" borderId="0"/>
    <xf numFmtId="0" fontId="25" fillId="0" borderId="0"/>
    <xf numFmtId="0" fontId="25" fillId="0" borderId="0"/>
    <xf numFmtId="0" fontId="25" fillId="0" borderId="0"/>
    <xf numFmtId="167" fontId="26" fillId="0" borderId="0" applyProtection="0">
      <protection locked="0"/>
    </xf>
    <xf numFmtId="168" fontId="27" fillId="26" borderId="0" applyNumberFormat="0" applyFont="0" applyBorder="0" applyAlignment="0" applyProtection="0">
      <alignment vertical="center"/>
    </xf>
    <xf numFmtId="169" fontId="28" fillId="0" borderId="0"/>
    <xf numFmtId="169" fontId="28" fillId="0" borderId="0"/>
    <xf numFmtId="169" fontId="28" fillId="0" borderId="0"/>
    <xf numFmtId="169" fontId="28" fillId="0" borderId="0"/>
    <xf numFmtId="169" fontId="28" fillId="0" borderId="0"/>
    <xf numFmtId="169" fontId="28" fillId="0" borderId="0"/>
    <xf numFmtId="169" fontId="28" fillId="0" borderId="0"/>
    <xf numFmtId="169" fontId="28" fillId="0" borderId="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 fontId="29" fillId="0" borderId="0" applyFont="0" applyFill="0" applyBorder="0" applyAlignment="0" applyProtection="0"/>
    <xf numFmtId="3" fontId="2" fillId="0" borderId="0" applyFont="0" applyFill="0" applyBorder="0" applyAlignment="0" applyProtection="0">
      <alignment vertical="top"/>
    </xf>
    <xf numFmtId="3" fontId="2" fillId="0" borderId="0" applyFont="0" applyFill="0" applyBorder="0" applyAlignment="0" applyProtection="0">
      <alignment vertical="top"/>
    </xf>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2" fontId="30" fillId="0" borderId="13" applyBorder="0"/>
    <xf numFmtId="44" fontId="2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1"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2"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2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4" fontId="26" fillId="0" borderId="0">
      <protection locked="0"/>
    </xf>
    <xf numFmtId="5" fontId="2" fillId="0" borderId="0" applyFill="0" applyBorder="0" applyAlignment="0" applyProtection="0">
      <alignment horizontal="right"/>
    </xf>
    <xf numFmtId="5" fontId="2" fillId="0" borderId="0" applyFill="0" applyBorder="0" applyAlignment="0" applyProtection="0">
      <alignment horizontal="right"/>
    </xf>
    <xf numFmtId="5" fontId="2" fillId="0" borderId="0" applyFill="0" applyBorder="0" applyAlignment="0" applyProtection="0">
      <alignment horizontal="right"/>
    </xf>
    <xf numFmtId="5" fontId="2" fillId="0" borderId="0" applyFill="0" applyBorder="0" applyAlignment="0" applyProtection="0">
      <alignment horizontal="right"/>
    </xf>
    <xf numFmtId="5" fontId="2" fillId="0" borderId="0" applyFill="0" applyBorder="0" applyAlignment="0" applyProtection="0">
      <alignment horizontal="right"/>
    </xf>
    <xf numFmtId="0" fontId="29" fillId="0" borderId="0" applyFont="0" applyFill="0" applyBorder="0" applyAlignment="0" applyProtection="0"/>
    <xf numFmtId="166" fontId="29" fillId="0" borderId="0" applyFont="0" applyFill="0" applyBorder="0" applyAlignment="0" applyProtection="0"/>
    <xf numFmtId="175" fontId="2" fillId="0" borderId="0" applyFont="0" applyFill="0" applyBorder="0" applyAlignment="0" applyProtection="0"/>
    <xf numFmtId="176" fontId="2" fillId="0" borderId="0" applyFont="0" applyFill="0" applyBorder="0" applyAlignment="0" applyProtection="0"/>
    <xf numFmtId="0" fontId="2" fillId="0" borderId="14">
      <alignment horizontal="justify" vertical="top" wrapText="1"/>
    </xf>
    <xf numFmtId="177" fontId="32" fillId="0" borderId="0" applyFont="0" applyFill="0" applyBorder="0" applyAlignment="0" applyProtection="0"/>
    <xf numFmtId="178" fontId="32" fillId="0" borderId="0" applyFont="0" applyFill="0" applyBorder="0" applyAlignment="0" applyProtection="0"/>
    <xf numFmtId="168" fontId="33" fillId="0" borderId="11">
      <alignment vertical="center"/>
    </xf>
    <xf numFmtId="17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6" fontId="2"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2" fontId="29" fillId="0" borderId="0" applyFont="0" applyFill="0" applyBorder="0" applyAlignment="0" applyProtection="0"/>
    <xf numFmtId="38" fontId="35" fillId="27" borderId="0" applyNumberFormat="0" applyBorder="0" applyAlignment="0" applyProtection="0"/>
    <xf numFmtId="180" fontId="36" fillId="0" borderId="0">
      <protection locked="0"/>
    </xf>
    <xf numFmtId="180" fontId="36" fillId="0" borderId="0">
      <protection locked="0"/>
    </xf>
    <xf numFmtId="10" fontId="35" fillId="28" borderId="1" applyNumberFormat="0" applyBorder="0" applyAlignment="0" applyProtection="0"/>
    <xf numFmtId="43" fontId="2" fillId="0" borderId="0" applyFont="0" applyFill="0" applyBorder="0" applyAlignment="0" applyProtection="0"/>
    <xf numFmtId="0" fontId="23" fillId="0" borderId="12" applyNumberFormat="0">
      <alignment horizontal="right"/>
    </xf>
    <xf numFmtId="37" fontId="37" fillId="0" borderId="0"/>
    <xf numFmtId="181" fontId="38" fillId="0" borderId="0"/>
    <xf numFmtId="0" fontId="25"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1" fillId="0" borderId="0"/>
    <xf numFmtId="0" fontId="1" fillId="0" borderId="0"/>
    <xf numFmtId="170" fontId="2" fillId="0" borderId="0"/>
    <xf numFmtId="170" fontId="2" fillId="0" borderId="0"/>
    <xf numFmtId="170" fontId="2" fillId="0" borderId="0"/>
    <xf numFmtId="170" fontId="2" fillId="0" borderId="0"/>
    <xf numFmtId="0" fontId="1" fillId="0" borderId="0"/>
    <xf numFmtId="0" fontId="1" fillId="0" borderId="0"/>
    <xf numFmtId="170" fontId="2" fillId="0" borderId="0"/>
    <xf numFmtId="170" fontId="2"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17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wrapText="1"/>
    </xf>
    <xf numFmtId="0" fontId="2" fillId="0" borderId="0">
      <alignment wrapText="1"/>
    </xf>
    <xf numFmtId="0" fontId="2" fillId="0" borderId="0">
      <alignment wrapText="1"/>
    </xf>
    <xf numFmtId="0" fontId="2" fillId="0" borderId="0">
      <alignment wrapText="1"/>
    </xf>
    <xf numFmtId="179" fontId="1" fillId="0" borderId="0"/>
    <xf numFmtId="179" fontId="1" fillId="0" borderId="0"/>
    <xf numFmtId="179" fontId="1" fillId="0" borderId="0"/>
    <xf numFmtId="179" fontId="1" fillId="0" borderId="0"/>
    <xf numFmtId="179" fontId="1" fillId="0" borderId="0"/>
    <xf numFmtId="0" fontId="31" fillId="0" borderId="0"/>
    <xf numFmtId="39" fontId="2" fillId="0" borderId="0"/>
    <xf numFmtId="0" fontId="2" fillId="0" borderId="0"/>
    <xf numFmtId="0" fontId="1" fillId="0" borderId="0"/>
    <xf numFmtId="170" fontId="2" fillId="0" borderId="0"/>
    <xf numFmtId="170" fontId="2" fillId="0" borderId="0"/>
    <xf numFmtId="170" fontId="1" fillId="0" borderId="0"/>
    <xf numFmtId="170" fontId="1" fillId="0" borderId="0"/>
    <xf numFmtId="170" fontId="1" fillId="0" borderId="0"/>
    <xf numFmtId="170" fontId="1" fillId="0" borderId="0"/>
    <xf numFmtId="39"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1" fillId="0" borderId="0"/>
    <xf numFmtId="166" fontId="2" fillId="0" borderId="0"/>
    <xf numFmtId="170" fontId="1" fillId="0" borderId="0"/>
    <xf numFmtId="170" fontId="1" fillId="0" borderId="0"/>
    <xf numFmtId="170" fontId="1" fillId="0" borderId="0"/>
    <xf numFmtId="17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166" fontId="2" fillId="0" borderId="0"/>
    <xf numFmtId="0" fontId="21" fillId="0" borderId="0"/>
    <xf numFmtId="166" fontId="2" fillId="0" borderId="0"/>
    <xf numFmtId="0" fontId="2" fillId="0" borderId="0"/>
    <xf numFmtId="170" fontId="2" fillId="0" borderId="0"/>
    <xf numFmtId="170" fontId="2" fillId="0" borderId="0"/>
    <xf numFmtId="170" fontId="2" fillId="0" borderId="0"/>
    <xf numFmtId="166" fontId="2" fillId="0" borderId="0"/>
    <xf numFmtId="0" fontId="2" fillId="0" borderId="0"/>
    <xf numFmtId="170" fontId="2" fillId="0" borderId="0"/>
    <xf numFmtId="170" fontId="2" fillId="0" borderId="0"/>
    <xf numFmtId="170" fontId="2" fillId="0" borderId="0"/>
    <xf numFmtId="166" fontId="2" fillId="0" borderId="0"/>
    <xf numFmtId="0" fontId="2" fillId="0" borderId="0"/>
    <xf numFmtId="0" fontId="2" fillId="0" borderId="0"/>
    <xf numFmtId="182" fontId="2" fillId="0" borderId="0"/>
    <xf numFmtId="0" fontId="2" fillId="0" borderId="0"/>
    <xf numFmtId="0" fontId="2" fillId="0" borderId="0">
      <alignment wrapText="1"/>
    </xf>
    <xf numFmtId="170" fontId="2" fillId="0" borderId="0"/>
    <xf numFmtId="170" fontId="2" fillId="0" borderId="0"/>
    <xf numFmtId="0" fontId="2" fillId="0" borderId="0"/>
    <xf numFmtId="182" fontId="2" fillId="0" borderId="0"/>
    <xf numFmtId="170" fontId="1" fillId="0" borderId="0"/>
    <xf numFmtId="17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82" fontId="2" fillId="0" borderId="0"/>
    <xf numFmtId="179" fontId="1" fillId="0" borderId="0"/>
    <xf numFmtId="0" fontId="2" fillId="0" borderId="0"/>
    <xf numFmtId="170" fontId="1" fillId="0" borderId="0"/>
    <xf numFmtId="170" fontId="1" fillId="0" borderId="0"/>
    <xf numFmtId="0" fontId="3" fillId="0" borderId="0"/>
    <xf numFmtId="0" fontId="2"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9" fontId="2" fillId="0" borderId="0"/>
    <xf numFmtId="0" fontId="2" fillId="0" borderId="0"/>
    <xf numFmtId="170" fontId="2" fillId="0" borderId="0"/>
    <xf numFmtId="170" fontId="2" fillId="0" borderId="0"/>
    <xf numFmtId="0" fontId="2"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0" fontId="2" fillId="0" borderId="0"/>
    <xf numFmtId="0" fontId="1" fillId="0" borderId="0"/>
    <xf numFmtId="170" fontId="2" fillId="0" borderId="0"/>
    <xf numFmtId="0" fontId="1" fillId="0" borderId="0"/>
    <xf numFmtId="170" fontId="2" fillId="0" borderId="0"/>
    <xf numFmtId="170" fontId="2" fillId="0" borderId="0"/>
    <xf numFmtId="166" fontId="2"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82" fontId="22" fillId="0" borderId="0"/>
    <xf numFmtId="170" fontId="2" fillId="0" borderId="0"/>
    <xf numFmtId="170" fontId="2" fillId="0" borderId="0"/>
    <xf numFmtId="170" fontId="2"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82"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82" fontId="2"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82" fontId="2" fillId="0" borderId="0"/>
    <xf numFmtId="179"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5" fillId="0" borderId="0"/>
    <xf numFmtId="0" fontId="32" fillId="0" borderId="0"/>
    <xf numFmtId="0" fontId="2" fillId="0" borderId="0"/>
    <xf numFmtId="170" fontId="2" fillId="0" borderId="0"/>
    <xf numFmtId="170" fontId="2" fillId="0" borderId="0"/>
    <xf numFmtId="170" fontId="2" fillId="0" borderId="0"/>
    <xf numFmtId="166" fontId="2" fillId="0" borderId="0"/>
    <xf numFmtId="183" fontId="2" fillId="0" borderId="0" applyFont="0" applyFill="0" applyBorder="0" applyAlignment="0" applyProtection="0"/>
    <xf numFmtId="173" fontId="2" fillId="0" borderId="0" applyFont="0" applyFill="0" applyBorder="0" applyAlignment="0" applyProtection="0"/>
    <xf numFmtId="10" fontId="2"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8" fontId="27" fillId="29" borderId="12" applyNumberFormat="0" applyFont="0" applyAlignment="0" applyProtection="0">
      <alignment vertical="center"/>
    </xf>
    <xf numFmtId="0" fontId="22" fillId="0" borderId="0" applyNumberFormat="0" applyFont="0" applyFill="0" applyBorder="0" applyAlignment="0" applyProtection="0">
      <alignment horizontal="left"/>
    </xf>
    <xf numFmtId="4" fontId="39" fillId="30" borderId="15" applyNumberFormat="0" applyProtection="0">
      <alignment vertical="center"/>
    </xf>
    <xf numFmtId="4" fontId="40" fillId="30" borderId="15" applyNumberFormat="0" applyProtection="0">
      <alignment vertical="center"/>
    </xf>
    <xf numFmtId="4" fontId="41" fillId="31" borderId="16">
      <alignment vertical="center"/>
    </xf>
    <xf numFmtId="4" fontId="42" fillId="31" borderId="16">
      <alignment vertical="center"/>
    </xf>
    <xf numFmtId="4" fontId="41" fillId="32" borderId="16">
      <alignment vertical="center"/>
    </xf>
    <xf numFmtId="4" fontId="42" fillId="32" borderId="16">
      <alignment vertical="center"/>
    </xf>
    <xf numFmtId="4" fontId="43" fillId="30" borderId="15" applyNumberFormat="0" applyProtection="0">
      <alignment horizontal="left" vertical="center" indent="1"/>
    </xf>
    <xf numFmtId="4" fontId="43" fillId="33" borderId="0" applyNumberFormat="0" applyProtection="0">
      <alignment horizontal="left" vertical="center" indent="1"/>
    </xf>
    <xf numFmtId="4" fontId="43" fillId="32" borderId="15" applyNumberFormat="0" applyProtection="0">
      <alignment horizontal="right" vertical="center"/>
    </xf>
    <xf numFmtId="4" fontId="43" fillId="34" borderId="15" applyNumberFormat="0" applyProtection="0">
      <alignment horizontal="right" vertical="center"/>
    </xf>
    <xf numFmtId="4" fontId="43" fillId="35" borderId="15" applyNumberFormat="0" applyProtection="0">
      <alignment horizontal="right" vertical="center"/>
    </xf>
    <xf numFmtId="4" fontId="43" fillId="36" borderId="15" applyNumberFormat="0" applyProtection="0">
      <alignment horizontal="right" vertical="center"/>
    </xf>
    <xf numFmtId="4" fontId="43" fillId="37" borderId="15" applyNumberFormat="0" applyProtection="0">
      <alignment horizontal="right" vertical="center"/>
    </xf>
    <xf numFmtId="4" fontId="43" fillId="38" borderId="15" applyNumberFormat="0" applyProtection="0">
      <alignment horizontal="right" vertical="center"/>
    </xf>
    <xf numFmtId="4" fontId="43" fillId="39" borderId="15" applyNumberFormat="0" applyProtection="0">
      <alignment horizontal="right" vertical="center"/>
    </xf>
    <xf numFmtId="4" fontId="43" fillId="40" borderId="15" applyNumberFormat="0" applyProtection="0">
      <alignment horizontal="right" vertical="center"/>
    </xf>
    <xf numFmtId="4" fontId="43" fillId="31" borderId="15" applyNumberFormat="0" applyProtection="0">
      <alignment horizontal="right" vertical="center"/>
    </xf>
    <xf numFmtId="4" fontId="39" fillId="41" borderId="17" applyNumberFormat="0" applyProtection="0">
      <alignment horizontal="left" vertical="center" indent="1"/>
    </xf>
    <xf numFmtId="4" fontId="39" fillId="42" borderId="0" applyNumberFormat="0" applyProtection="0">
      <alignment horizontal="left" vertical="center" indent="1"/>
    </xf>
    <xf numFmtId="4" fontId="39" fillId="33" borderId="0" applyNumberFormat="0" applyProtection="0">
      <alignment horizontal="left" vertical="center" indent="1"/>
    </xf>
    <xf numFmtId="4" fontId="43" fillId="42" borderId="15" applyNumberFormat="0" applyProtection="0">
      <alignment horizontal="right" vertical="center"/>
    </xf>
    <xf numFmtId="4" fontId="44" fillId="25" borderId="16">
      <alignment horizontal="left" vertical="center" indent="1"/>
    </xf>
    <xf numFmtId="4" fontId="31" fillId="42" borderId="0" applyNumberFormat="0" applyProtection="0">
      <alignment horizontal="left" vertical="center" wrapText="1" indent="1"/>
    </xf>
    <xf numFmtId="4" fontId="31" fillId="33" borderId="0" applyNumberFormat="0" applyProtection="0">
      <alignment horizontal="left" vertical="center" indent="1"/>
    </xf>
    <xf numFmtId="4" fontId="45" fillId="43" borderId="15" applyNumberFormat="0" applyProtection="0">
      <alignment vertical="center"/>
    </xf>
    <xf numFmtId="4" fontId="46" fillId="43" borderId="15" applyNumberFormat="0" applyProtection="0">
      <alignment vertical="center"/>
    </xf>
    <xf numFmtId="4" fontId="47" fillId="31" borderId="16">
      <alignment vertical="center"/>
    </xf>
    <xf numFmtId="4" fontId="48" fillId="31" borderId="16">
      <alignment vertical="center"/>
    </xf>
    <xf numFmtId="4" fontId="47" fillId="32" borderId="16">
      <alignment vertical="center"/>
    </xf>
    <xf numFmtId="4" fontId="48" fillId="32" borderId="16">
      <alignment vertical="center"/>
    </xf>
    <xf numFmtId="4" fontId="39" fillId="42" borderId="18" applyNumberFormat="0" applyProtection="0">
      <alignment horizontal="left" vertical="center" indent="1"/>
    </xf>
    <xf numFmtId="4" fontId="43" fillId="43" borderId="15" applyNumberFormat="0" applyProtection="0">
      <alignment horizontal="right" vertical="center"/>
    </xf>
    <xf numFmtId="4" fontId="46" fillId="43" borderId="15" applyNumberFormat="0" applyProtection="0">
      <alignment horizontal="right" vertical="center"/>
    </xf>
    <xf numFmtId="4" fontId="39" fillId="42" borderId="15" applyNumberFormat="0" applyProtection="0">
      <alignment horizontal="left" vertical="center" indent="1"/>
    </xf>
    <xf numFmtId="4" fontId="49" fillId="25" borderId="16">
      <alignment vertical="center"/>
    </xf>
    <xf numFmtId="4" fontId="50" fillId="25" borderId="16">
      <alignment vertical="center"/>
    </xf>
    <xf numFmtId="4" fontId="41" fillId="31" borderId="16">
      <alignment vertical="center"/>
    </xf>
    <xf numFmtId="4" fontId="41" fillId="32" borderId="16">
      <alignment vertical="center"/>
    </xf>
    <xf numFmtId="4" fontId="42" fillId="32" borderId="16">
      <alignment vertical="center"/>
    </xf>
    <xf numFmtId="4" fontId="51" fillId="44" borderId="18" applyNumberFormat="0" applyProtection="0">
      <alignment horizontal="left" vertical="center" indent="1"/>
    </xf>
    <xf numFmtId="4" fontId="52" fillId="43" borderId="15" applyNumberFormat="0" applyProtection="0">
      <alignment horizontal="right" vertical="center"/>
    </xf>
    <xf numFmtId="0" fontId="28" fillId="0" borderId="0"/>
    <xf numFmtId="0" fontId="25" fillId="0" borderId="0"/>
    <xf numFmtId="166" fontId="25" fillId="0" borderId="0"/>
    <xf numFmtId="0" fontId="2" fillId="0" borderId="0"/>
    <xf numFmtId="170" fontId="2" fillId="0" borderId="0"/>
    <xf numFmtId="170" fontId="2" fillId="0" borderId="0"/>
    <xf numFmtId="170" fontId="2" fillId="0" borderId="0"/>
    <xf numFmtId="166" fontId="2" fillId="0" borderId="0"/>
    <xf numFmtId="164" fontId="2" fillId="0" borderId="0" applyFont="0" applyFill="0" applyBorder="0" applyAlignment="0" applyProtection="0"/>
    <xf numFmtId="165" fontId="2" fillId="0" borderId="0" applyFont="0" applyFill="0" applyBorder="0" applyAlignment="0" applyProtection="0"/>
    <xf numFmtId="184" fontId="2" fillId="0" borderId="0" applyFont="0" applyFill="0" applyBorder="0" applyAlignment="0" applyProtection="0"/>
    <xf numFmtId="185" fontId="2" fillId="0" borderId="0" applyFont="0" applyFill="0" applyBorder="0" applyAlignment="0" applyProtection="0"/>
    <xf numFmtId="186" fontId="32" fillId="0" borderId="0" applyFont="0" applyFill="0" applyBorder="0" applyAlignment="0" applyProtection="0"/>
    <xf numFmtId="187" fontId="32" fillId="0" borderId="0" applyFont="0" applyFill="0" applyBorder="0" applyAlignment="0" applyProtection="0"/>
    <xf numFmtId="0" fontId="2" fillId="0" borderId="0"/>
    <xf numFmtId="0" fontId="53" fillId="0" borderId="0"/>
    <xf numFmtId="0" fontId="54" fillId="0" borderId="0"/>
    <xf numFmtId="0" fontId="55" fillId="0" borderId="0"/>
    <xf numFmtId="2" fontId="2" fillId="0" borderId="0"/>
    <xf numFmtId="0" fontId="56" fillId="0" borderId="0" applyNumberFormat="0" applyFill="0" applyBorder="0" applyAlignment="0" applyProtection="0"/>
    <xf numFmtId="0" fontId="57" fillId="0" borderId="0" applyNumberFormat="0" applyFill="0" applyBorder="0" applyAlignment="0" applyProtection="0">
      <alignment vertical="top"/>
      <protection locked="0"/>
    </xf>
    <xf numFmtId="172"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0" fillId="0" borderId="0" applyFont="0" applyFill="0" applyBorder="0" applyAlignment="0"/>
    <xf numFmtId="2" fontId="6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61" fillId="0" borderId="0"/>
    <xf numFmtId="0" fontId="3" fillId="2"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1" fillId="45"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59" fillId="46" borderId="0" applyNumberFormat="0" applyBorder="0" applyAlignment="0" applyProtection="0"/>
    <xf numFmtId="0" fontId="59" fillId="47" borderId="0" applyNumberFormat="0" applyBorder="0" applyAlignment="0" applyProtection="0"/>
    <xf numFmtId="0" fontId="6" fillId="20" borderId="21"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43" fontId="3"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43" fontId="1"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44" fontId="1" fillId="0" borderId="0" applyFont="0" applyFill="0" applyBorder="0" applyAlignment="0" applyProtection="0"/>
    <xf numFmtId="192" fontId="1" fillId="0" borderId="0" applyFont="0" applyFill="0" applyBorder="0" applyAlignment="0" applyProtection="0">
      <alignment horizontal="center" vertical="center"/>
    </xf>
    <xf numFmtId="192" fontId="1" fillId="0" borderId="0" applyFont="0" applyFill="0" applyBorder="0" applyAlignment="0" applyProtection="0">
      <alignment horizontal="center" vertical="center"/>
    </xf>
    <xf numFmtId="192" fontId="1" fillId="0" borderId="0" applyFont="0" applyFill="0" applyBorder="0" applyAlignment="0" applyProtection="0">
      <alignment horizontal="center" vertical="center"/>
    </xf>
    <xf numFmtId="192" fontId="1" fillId="0" borderId="0" applyFont="0" applyFill="0" applyBorder="0" applyAlignment="0" applyProtection="0">
      <alignment horizontal="center" vertical="center"/>
    </xf>
    <xf numFmtId="193" fontId="2" fillId="0" borderId="0" applyFont="0" applyFill="0" applyBorder="0" applyAlignment="0" applyProtection="0"/>
    <xf numFmtId="193" fontId="2" fillId="0" borderId="0" applyFont="0" applyFill="0" applyBorder="0" applyAlignment="0" applyProtection="0"/>
    <xf numFmtId="193" fontId="2" fillId="0" borderId="0" applyFont="0" applyFill="0" applyBorder="0" applyAlignment="0" applyProtection="0"/>
    <xf numFmtId="0" fontId="58" fillId="0" borderId="20" applyNumberFormat="0" applyFill="0" applyAlignment="0" applyProtection="0"/>
    <xf numFmtId="0" fontId="12" fillId="0" borderId="6" applyNumberFormat="0" applyFill="0" applyAlignment="0" applyProtection="0"/>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10" fontId="35" fillId="28" borderId="19" applyNumberFormat="0" applyBorder="0" applyAlignment="0" applyProtection="0"/>
    <xf numFmtId="0" fontId="13" fillId="7" borderId="21" applyNumberFormat="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0" fontId="1" fillId="0" borderId="0"/>
    <xf numFmtId="0" fontId="2" fillId="0" borderId="0"/>
    <xf numFmtId="0" fontId="2" fillId="0" borderId="0"/>
    <xf numFmtId="0" fontId="2" fillId="0" borderId="0"/>
    <xf numFmtId="0" fontId="2" fillId="0" borderId="0"/>
    <xf numFmtId="170" fontId="1" fillId="0" borderId="0"/>
    <xf numFmtId="0" fontId="1" fillId="0" borderId="0"/>
    <xf numFmtId="0" fontId="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1" fillId="0" borderId="0"/>
    <xf numFmtId="0" fontId="62" fillId="0" borderId="0"/>
    <xf numFmtId="0" fontId="62" fillId="0" borderId="0"/>
    <xf numFmtId="0" fontId="62" fillId="0" borderId="0"/>
    <xf numFmtId="0" fontId="1" fillId="0" borderId="0"/>
    <xf numFmtId="0" fontId="62" fillId="0" borderId="0"/>
    <xf numFmtId="0" fontId="62" fillId="0" borderId="0"/>
    <xf numFmtId="0" fontId="62" fillId="0" borderId="0"/>
    <xf numFmtId="0" fontId="1" fillId="0" borderId="0"/>
    <xf numFmtId="0" fontId="62" fillId="0" borderId="0"/>
    <xf numFmtId="0" fontId="62" fillId="0" borderId="0"/>
    <xf numFmtId="0" fontId="62" fillId="0" borderId="0"/>
    <xf numFmtId="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2" fontId="2" fillId="0" borderId="0"/>
    <xf numFmtId="0" fontId="2" fillId="0" borderId="0"/>
    <xf numFmtId="0" fontId="2" fillId="0" borderId="0"/>
    <xf numFmtId="0" fontId="2" fillId="0" borderId="0"/>
    <xf numFmtId="0" fontId="2" fillId="0" borderId="0"/>
    <xf numFmtId="170" fontId="1" fillId="0" borderId="0"/>
    <xf numFmtId="0" fontId="2" fillId="0" borderId="0"/>
    <xf numFmtId="0" fontId="2" fillId="0" borderId="0"/>
    <xf numFmtId="0" fontId="2" fillId="0" borderId="0"/>
    <xf numFmtId="0" fontId="2" fillId="0" borderId="0"/>
    <xf numFmtId="170" fontId="1" fillId="0" borderId="0"/>
    <xf numFmtId="0" fontId="2" fillId="0" borderId="0"/>
    <xf numFmtId="0" fontId="2" fillId="0" borderId="0"/>
    <xf numFmtId="0" fontId="2" fillId="0" borderId="0"/>
    <xf numFmtId="170" fontId="1" fillId="0" borderId="0"/>
    <xf numFmtId="0" fontId="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0" fontId="1" fillId="0" borderId="0"/>
    <xf numFmtId="0" fontId="2" fillId="0" borderId="0"/>
    <xf numFmtId="0" fontId="2" fillId="0" borderId="0"/>
    <xf numFmtId="0" fontId="2" fillId="0" borderId="0"/>
    <xf numFmtId="0" fontId="2" fillId="0" borderId="0"/>
    <xf numFmtId="170" fontId="1" fillId="0" borderId="0"/>
    <xf numFmtId="170" fontId="1" fillId="0" borderId="0"/>
    <xf numFmtId="0" fontId="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2" fillId="0" borderId="0"/>
    <xf numFmtId="0" fontId="2" fillId="0" borderId="0"/>
    <xf numFmtId="0" fontId="2" fillId="0" borderId="0"/>
    <xf numFmtId="170" fontId="1" fillId="0" borderId="0"/>
    <xf numFmtId="170" fontId="1"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62" fillId="0" borderId="0"/>
    <xf numFmtId="179" fontId="1"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0" fontId="2" fillId="0" borderId="0"/>
    <xf numFmtId="0" fontId="2" fillId="0" borderId="0"/>
    <xf numFmtId="0" fontId="2"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 fillId="0" borderId="0"/>
    <xf numFmtId="179" fontId="1" fillId="0" borderId="0"/>
    <xf numFmtId="179" fontId="1" fillId="0" borderId="0"/>
    <xf numFmtId="179" fontId="1" fillId="0" borderId="0"/>
    <xf numFmtId="17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17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17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2" fontId="1" fillId="0" borderId="0"/>
    <xf numFmtId="0" fontId="2" fillId="0" borderId="0"/>
    <xf numFmtId="0" fontId="2" fillId="0" borderId="0"/>
    <xf numFmtId="0" fontId="2" fillId="0" borderId="0"/>
    <xf numFmtId="179" fontId="1" fillId="0" borderId="0"/>
    <xf numFmtId="0" fontId="1" fillId="0" borderId="0"/>
    <xf numFmtId="0" fontId="1" fillId="0" borderId="0"/>
    <xf numFmtId="0" fontId="1" fillId="0" borderId="0"/>
    <xf numFmtId="0" fontId="1" fillId="0" borderId="0"/>
    <xf numFmtId="172"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170" fontId="1" fillId="0" borderId="0"/>
    <xf numFmtId="0" fontId="2" fillId="0" borderId="0"/>
    <xf numFmtId="0" fontId="2" fillId="0" borderId="0"/>
    <xf numFmtId="0" fontId="2" fillId="0" borderId="0"/>
    <xf numFmtId="170" fontId="1" fillId="0" borderId="0"/>
    <xf numFmtId="172" fontId="1" fillId="0" borderId="0"/>
    <xf numFmtId="0" fontId="2"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2" fillId="0" borderId="0"/>
    <xf numFmtId="0" fontId="2"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1" fillId="0" borderId="0"/>
    <xf numFmtId="0" fontId="2" fillId="0" borderId="0"/>
    <xf numFmtId="0" fontId="2" fillId="0" borderId="0"/>
    <xf numFmtId="0" fontId="2" fillId="0" borderId="0"/>
    <xf numFmtId="0" fontId="2" fillId="0" borderId="0"/>
    <xf numFmtId="179" fontId="1" fillId="0" borderId="0"/>
    <xf numFmtId="179" fontId="1" fillId="0" borderId="0"/>
    <xf numFmtId="0" fontId="2"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2" fillId="0" borderId="0"/>
    <xf numFmtId="179" fontId="1" fillId="0" borderId="0"/>
    <xf numFmtId="179" fontId="1" fillId="0" borderId="0"/>
    <xf numFmtId="179" fontId="1" fillId="0" borderId="0"/>
    <xf numFmtId="0" fontId="2" fillId="0" borderId="0"/>
    <xf numFmtId="0" fontId="2" fillId="0" borderId="0"/>
    <xf numFmtId="179" fontId="1" fillId="0" borderId="0"/>
    <xf numFmtId="179" fontId="1" fillId="0" borderId="0"/>
    <xf numFmtId="179"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2" fillId="0" borderId="0"/>
    <xf numFmtId="0" fontId="2" fillId="0" borderId="0"/>
    <xf numFmtId="0" fontId="2" fillId="0" borderId="0"/>
    <xf numFmtId="0" fontId="2" fillId="0" borderId="0"/>
    <xf numFmtId="0" fontId="2"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1" fillId="0" borderId="0"/>
    <xf numFmtId="0" fontId="2" fillId="0" borderId="0"/>
    <xf numFmtId="0" fontId="2" fillId="0" borderId="0"/>
    <xf numFmtId="0" fontId="2" fillId="0" borderId="0"/>
    <xf numFmtId="170" fontId="1" fillId="0" borderId="0"/>
    <xf numFmtId="170" fontId="1" fillId="0" borderId="0"/>
    <xf numFmtId="170" fontId="1" fillId="0" borderId="0"/>
    <xf numFmtId="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0" fontId="2" fillId="0" borderId="0"/>
    <xf numFmtId="0" fontId="2" fillId="0" borderId="0"/>
    <xf numFmtId="170" fontId="1" fillId="0" borderId="0"/>
    <xf numFmtId="170" fontId="1"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2" fillId="23" borderId="22" applyNumberFormat="0" applyFont="0" applyAlignment="0" applyProtection="0"/>
    <xf numFmtId="0" fontId="2" fillId="23" borderId="22" applyNumberFormat="0" applyFont="0" applyAlignment="0" applyProtection="0"/>
    <xf numFmtId="0" fontId="2" fillId="23" borderId="22" applyNumberFormat="0" applyFont="0" applyAlignment="0" applyProtection="0"/>
    <xf numFmtId="0" fontId="2" fillId="23" borderId="22" applyNumberFormat="0" applyFont="0" applyAlignment="0" applyProtection="0"/>
    <xf numFmtId="0" fontId="2" fillId="23" borderId="22" applyNumberFormat="0" applyFont="0" applyAlignment="0" applyProtection="0"/>
    <xf numFmtId="0" fontId="2" fillId="23" borderId="22" applyNumberFormat="0" applyFont="0" applyAlignment="0" applyProtection="0"/>
    <xf numFmtId="0" fontId="2" fillId="23" borderId="22" applyNumberFormat="0" applyFont="0" applyAlignment="0" applyProtection="0"/>
    <xf numFmtId="0" fontId="2" fillId="0" borderId="0"/>
    <xf numFmtId="0" fontId="16" fillId="20" borderId="23"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4" fontId="39" fillId="30" borderId="24" applyNumberFormat="0" applyProtection="0">
      <alignment vertical="center"/>
    </xf>
    <xf numFmtId="4" fontId="40" fillId="30" borderId="24" applyNumberFormat="0" applyProtection="0">
      <alignment vertical="center"/>
    </xf>
    <xf numFmtId="4" fontId="43" fillId="30" borderId="24" applyNumberFormat="0" applyProtection="0">
      <alignment horizontal="left" vertical="center" indent="1"/>
    </xf>
    <xf numFmtId="4" fontId="43" fillId="32" borderId="24" applyNumberFormat="0" applyProtection="0">
      <alignment horizontal="right" vertical="center"/>
    </xf>
    <xf numFmtId="4" fontId="43" fillId="34" borderId="24" applyNumberFormat="0" applyProtection="0">
      <alignment horizontal="right" vertical="center"/>
    </xf>
    <xf numFmtId="4" fontId="43" fillId="35" borderId="24" applyNumberFormat="0" applyProtection="0">
      <alignment horizontal="right" vertical="center"/>
    </xf>
    <xf numFmtId="4" fontId="43" fillId="36" borderId="24" applyNumberFormat="0" applyProtection="0">
      <alignment horizontal="right" vertical="center"/>
    </xf>
    <xf numFmtId="4" fontId="43" fillId="37" borderId="24" applyNumberFormat="0" applyProtection="0">
      <alignment horizontal="right" vertical="center"/>
    </xf>
    <xf numFmtId="4" fontId="43" fillId="38" borderId="24" applyNumberFormat="0" applyProtection="0">
      <alignment horizontal="right" vertical="center"/>
    </xf>
    <xf numFmtId="4" fontId="43" fillId="39" borderId="24" applyNumberFormat="0" applyProtection="0">
      <alignment horizontal="right" vertical="center"/>
    </xf>
    <xf numFmtId="4" fontId="43" fillId="40" borderId="24" applyNumberFormat="0" applyProtection="0">
      <alignment horizontal="right" vertical="center"/>
    </xf>
    <xf numFmtId="4" fontId="43" fillId="31" borderId="24" applyNumberFormat="0" applyProtection="0">
      <alignment horizontal="right" vertical="center"/>
    </xf>
    <xf numFmtId="4" fontId="39" fillId="41" borderId="17" applyNumberFormat="0" applyProtection="0">
      <alignment horizontal="left" vertical="center" indent="1"/>
    </xf>
    <xf numFmtId="4" fontId="43" fillId="42" borderId="24" applyNumberFormat="0" applyProtection="0">
      <alignment horizontal="right" vertical="center"/>
    </xf>
    <xf numFmtId="4" fontId="45" fillId="43" borderId="24" applyNumberFormat="0" applyProtection="0">
      <alignment vertical="center"/>
    </xf>
    <xf numFmtId="4" fontId="46" fillId="43" borderId="24" applyNumberFormat="0" applyProtection="0">
      <alignment vertical="center"/>
    </xf>
    <xf numFmtId="4" fontId="39" fillId="42" borderId="25" applyNumberFormat="0" applyProtection="0">
      <alignment horizontal="left" vertical="center" indent="1"/>
    </xf>
    <xf numFmtId="4" fontId="43" fillId="43" borderId="24" applyNumberFormat="0" applyProtection="0">
      <alignment horizontal="right" vertical="center"/>
    </xf>
    <xf numFmtId="4" fontId="46" fillId="43" borderId="24" applyNumberFormat="0" applyProtection="0">
      <alignment horizontal="right" vertical="center"/>
    </xf>
    <xf numFmtId="4" fontId="39" fillId="42" borderId="24" applyNumberFormat="0" applyProtection="0">
      <alignment horizontal="left" vertical="center" indent="1"/>
    </xf>
    <xf numFmtId="4" fontId="51" fillId="44" borderId="25" applyNumberFormat="0" applyProtection="0">
      <alignment horizontal="left" vertical="center" indent="1"/>
    </xf>
    <xf numFmtId="4" fontId="52" fillId="43" borderId="24" applyNumberFormat="0" applyProtection="0">
      <alignment horizontal="right" vertical="center"/>
    </xf>
    <xf numFmtId="0" fontId="64" fillId="0" borderId="0"/>
    <xf numFmtId="0" fontId="18" fillId="0" borderId="26" applyNumberFormat="0" applyFill="0" applyAlignment="0" applyProtection="0"/>
    <xf numFmtId="0" fontId="2" fillId="0" borderId="0"/>
    <xf numFmtId="0" fontId="65" fillId="0" borderId="0"/>
    <xf numFmtId="0" fontId="66" fillId="0" borderId="0"/>
    <xf numFmtId="2" fontId="67" fillId="0" borderId="0"/>
    <xf numFmtId="0" fontId="67" fillId="0" borderId="0"/>
    <xf numFmtId="44" fontId="67" fillId="0" borderId="0" applyFont="0" applyFill="0" applyBorder="0" applyAlignment="0" applyProtection="0"/>
    <xf numFmtId="0" fontId="68" fillId="0" borderId="0"/>
    <xf numFmtId="44" fontId="68" fillId="0" borderId="0" applyFont="0" applyFill="0" applyBorder="0" applyAlignment="0" applyProtection="0"/>
    <xf numFmtId="0" fontId="1" fillId="0" borderId="0"/>
    <xf numFmtId="43" fontId="1" fillId="0" borderId="0" applyFont="0" applyFill="0" applyBorder="0" applyAlignment="0" applyProtection="0"/>
  </cellStyleXfs>
  <cellXfs count="193">
    <xf numFmtId="0" fontId="0" fillId="0" borderId="0" xfId="0"/>
    <xf numFmtId="0" fontId="70" fillId="0" borderId="0" xfId="0" applyFont="1"/>
    <xf numFmtId="0" fontId="71" fillId="0" borderId="0" xfId="0" applyFont="1"/>
    <xf numFmtId="0" fontId="71" fillId="0" borderId="0" xfId="0" applyFont="1" applyAlignment="1">
      <alignment horizontal="center"/>
    </xf>
    <xf numFmtId="0" fontId="70" fillId="24" borderId="28" xfId="0" applyFont="1" applyFill="1" applyBorder="1" applyAlignment="1">
      <alignment horizontal="left" vertical="center"/>
    </xf>
    <xf numFmtId="0" fontId="70" fillId="24" borderId="29" xfId="0" applyFont="1" applyFill="1" applyBorder="1" applyAlignment="1">
      <alignment horizontal="center" vertical="center" wrapText="1"/>
    </xf>
    <xf numFmtId="44" fontId="73" fillId="0" borderId="0" xfId="0" applyNumberFormat="1" applyFont="1"/>
    <xf numFmtId="0" fontId="74" fillId="0" borderId="0" xfId="0" applyFont="1"/>
    <xf numFmtId="44" fontId="70" fillId="48" borderId="33" xfId="1" applyFont="1" applyFill="1" applyBorder="1" applyAlignment="1"/>
    <xf numFmtId="44" fontId="70" fillId="48" borderId="35" xfId="1" applyFont="1" applyFill="1" applyBorder="1" applyAlignment="1"/>
    <xf numFmtId="44" fontId="71" fillId="0" borderId="46" xfId="1" applyFont="1" applyBorder="1" applyAlignment="1">
      <alignment vertical="top"/>
    </xf>
    <xf numFmtId="44" fontId="71" fillId="0" borderId="41" xfId="1" applyFont="1" applyBorder="1"/>
    <xf numFmtId="44" fontId="71" fillId="0" borderId="43" xfId="1" applyFont="1" applyBorder="1"/>
    <xf numFmtId="44" fontId="71" fillId="0" borderId="49" xfId="1" applyFont="1" applyBorder="1" applyAlignment="1">
      <alignment horizontal="center"/>
    </xf>
    <xf numFmtId="44" fontId="71" fillId="0" borderId="48" xfId="1" applyFont="1" applyBorder="1" applyAlignment="1">
      <alignment horizontal="center"/>
    </xf>
    <xf numFmtId="44" fontId="71" fillId="0" borderId="31" xfId="1" applyFont="1" applyBorder="1" applyAlignment="1">
      <alignment horizontal="center"/>
    </xf>
    <xf numFmtId="44" fontId="71" fillId="0" borderId="43" xfId="1" applyFont="1" applyBorder="1" applyAlignment="1">
      <alignment horizontal="center"/>
    </xf>
    <xf numFmtId="44" fontId="71" fillId="0" borderId="40" xfId="1" applyFont="1" applyBorder="1" applyAlignment="1">
      <alignment horizontal="center"/>
    </xf>
    <xf numFmtId="44" fontId="73" fillId="0" borderId="0" xfId="0" applyNumberFormat="1" applyFont="1" applyAlignment="1">
      <alignment horizontal="center"/>
    </xf>
    <xf numFmtId="44" fontId="71" fillId="0" borderId="41" xfId="1" applyFont="1" applyBorder="1" applyAlignment="1">
      <alignment horizontal="center"/>
    </xf>
    <xf numFmtId="44" fontId="71" fillId="0" borderId="45" xfId="1" applyFont="1" applyBorder="1" applyAlignment="1">
      <alignment horizontal="center"/>
    </xf>
    <xf numFmtId="44" fontId="71" fillId="0" borderId="50" xfId="1" applyFont="1" applyBorder="1" applyAlignment="1">
      <alignment horizontal="center"/>
    </xf>
    <xf numFmtId="44" fontId="71" fillId="0" borderId="51" xfId="1" applyFont="1" applyBorder="1" applyAlignment="1">
      <alignment horizontal="center"/>
    </xf>
    <xf numFmtId="0" fontId="77" fillId="0" borderId="0" xfId="0" applyFont="1" applyAlignment="1">
      <alignment horizontal="left" vertical="top"/>
    </xf>
    <xf numFmtId="44" fontId="71" fillId="50" borderId="0" xfId="1" applyFont="1" applyFill="1" applyBorder="1" applyAlignment="1">
      <alignment vertical="top"/>
    </xf>
    <xf numFmtId="44" fontId="71" fillId="50" borderId="0" xfId="1" applyFont="1" applyFill="1" applyBorder="1" applyAlignment="1">
      <alignment horizontal="center"/>
    </xf>
    <xf numFmtId="44" fontId="71" fillId="49" borderId="0" xfId="1" applyFont="1" applyFill="1" applyBorder="1" applyAlignment="1">
      <alignment vertical="top"/>
    </xf>
    <xf numFmtId="44" fontId="71" fillId="49" borderId="0" xfId="1" applyFont="1" applyFill="1" applyBorder="1" applyAlignment="1">
      <alignment horizontal="center"/>
    </xf>
    <xf numFmtId="44" fontId="71" fillId="50" borderId="62" xfId="1" applyFont="1" applyFill="1" applyBorder="1" applyAlignment="1">
      <alignment vertical="top"/>
    </xf>
    <xf numFmtId="44" fontId="71" fillId="50" borderId="62" xfId="1" applyFont="1" applyFill="1" applyBorder="1" applyAlignment="1">
      <alignment horizontal="center"/>
    </xf>
    <xf numFmtId="0" fontId="71" fillId="0" borderId="63" xfId="0" applyFont="1" applyBorder="1" applyAlignment="1">
      <alignment horizontal="center"/>
    </xf>
    <xf numFmtId="44" fontId="71" fillId="49" borderId="62" xfId="1" applyFont="1" applyFill="1" applyBorder="1" applyAlignment="1">
      <alignment vertical="top"/>
    </xf>
    <xf numFmtId="44" fontId="71" fillId="49" borderId="62" xfId="1" applyFont="1" applyFill="1" applyBorder="1" applyAlignment="1">
      <alignment horizontal="center"/>
    </xf>
    <xf numFmtId="0" fontId="78" fillId="0" borderId="0" xfId="0" applyFont="1" applyAlignment="1">
      <alignment horizontal="left" wrapText="1" indent="4"/>
    </xf>
    <xf numFmtId="44" fontId="71" fillId="0" borderId="65" xfId="1" applyFont="1" applyBorder="1"/>
    <xf numFmtId="44" fontId="70" fillId="24" borderId="61" xfId="1" applyFont="1" applyFill="1" applyBorder="1" applyAlignment="1">
      <alignment horizontal="center" vertical="center" wrapText="1"/>
    </xf>
    <xf numFmtId="0" fontId="77" fillId="0" borderId="0" xfId="0" applyFont="1" applyAlignment="1">
      <alignment vertical="top" wrapText="1"/>
    </xf>
    <xf numFmtId="0" fontId="77" fillId="0" borderId="0" xfId="0" applyFont="1" applyAlignment="1">
      <alignment horizontal="left"/>
    </xf>
    <xf numFmtId="0" fontId="81" fillId="0" borderId="0" xfId="0" applyFont="1" applyAlignment="1">
      <alignment wrapText="1"/>
    </xf>
    <xf numFmtId="0" fontId="81" fillId="0" borderId="0" xfId="0" applyFont="1" applyAlignment="1">
      <alignment horizontal="left" wrapText="1"/>
    </xf>
    <xf numFmtId="44" fontId="71" fillId="0" borderId="66" xfId="1" applyFont="1" applyBorder="1"/>
    <xf numFmtId="44" fontId="70" fillId="24" borderId="60" xfId="1" applyFont="1" applyFill="1" applyBorder="1" applyAlignment="1">
      <alignment horizontal="center" vertical="center" wrapText="1"/>
    </xf>
    <xf numFmtId="44" fontId="70" fillId="24" borderId="69" xfId="1" applyFont="1" applyFill="1" applyBorder="1" applyAlignment="1">
      <alignment horizontal="center" vertical="center" wrapText="1"/>
    </xf>
    <xf numFmtId="44" fontId="71" fillId="50" borderId="70" xfId="1" applyFont="1" applyFill="1" applyBorder="1"/>
    <xf numFmtId="44" fontId="71" fillId="49" borderId="71" xfId="1" applyFont="1" applyFill="1" applyBorder="1"/>
    <xf numFmtId="44" fontId="71" fillId="50" borderId="36" xfId="1" applyFont="1" applyFill="1" applyBorder="1"/>
    <xf numFmtId="44" fontId="71" fillId="49" borderId="37" xfId="1" applyFont="1" applyFill="1" applyBorder="1"/>
    <xf numFmtId="44" fontId="70" fillId="48" borderId="34" xfId="1" applyFont="1" applyFill="1" applyBorder="1" applyAlignment="1"/>
    <xf numFmtId="0" fontId="78" fillId="0" borderId="0" xfId="0" applyFont="1" applyAlignment="1">
      <alignment horizontal="left" wrapText="1"/>
    </xf>
    <xf numFmtId="44" fontId="75" fillId="51" borderId="33" xfId="1" applyFont="1" applyFill="1" applyBorder="1" applyAlignment="1">
      <alignment horizontal="center"/>
    </xf>
    <xf numFmtId="44" fontId="70" fillId="51" borderId="33" xfId="1" applyFont="1" applyFill="1" applyBorder="1" applyAlignment="1">
      <alignment horizontal="center"/>
    </xf>
    <xf numFmtId="44" fontId="75" fillId="51" borderId="35" xfId="1" applyFont="1" applyFill="1" applyBorder="1"/>
    <xf numFmtId="44" fontId="75" fillId="51" borderId="33" xfId="1" applyFont="1" applyFill="1" applyBorder="1"/>
    <xf numFmtId="44" fontId="75" fillId="51" borderId="30" xfId="1" applyFont="1" applyFill="1" applyBorder="1"/>
    <xf numFmtId="44" fontId="70" fillId="24" borderId="47" xfId="1" applyFont="1" applyFill="1" applyBorder="1" applyAlignment="1">
      <alignment horizontal="center"/>
    </xf>
    <xf numFmtId="44" fontId="70" fillId="24" borderId="32" xfId="1" applyFont="1" applyFill="1" applyBorder="1" applyAlignment="1">
      <alignment horizontal="center"/>
    </xf>
    <xf numFmtId="44" fontId="70" fillId="24" borderId="42" xfId="1" applyFont="1" applyFill="1" applyBorder="1" applyAlignment="1">
      <alignment horizontal="center"/>
    </xf>
    <xf numFmtId="44" fontId="70" fillId="24" borderId="55" xfId="1" applyFont="1" applyFill="1" applyBorder="1" applyAlignment="1">
      <alignment horizontal="center"/>
    </xf>
    <xf numFmtId="44" fontId="70" fillId="24" borderId="44" xfId="1" applyFont="1" applyFill="1" applyBorder="1" applyAlignment="1">
      <alignment horizontal="center"/>
    </xf>
    <xf numFmtId="44" fontId="70" fillId="24" borderId="59" xfId="1" applyFont="1" applyFill="1" applyBorder="1" applyAlignment="1">
      <alignment horizontal="center"/>
    </xf>
    <xf numFmtId="44" fontId="70" fillId="24" borderId="61" xfId="1" applyFont="1" applyFill="1" applyBorder="1" applyAlignment="1">
      <alignment horizontal="center"/>
    </xf>
    <xf numFmtId="0" fontId="70" fillId="52" borderId="27" xfId="0" applyFont="1" applyFill="1" applyBorder="1" applyAlignment="1">
      <alignment horizontal="center" vertical="center"/>
    </xf>
    <xf numFmtId="44" fontId="70" fillId="24" borderId="38" xfId="1" applyFont="1" applyFill="1" applyBorder="1" applyAlignment="1">
      <alignment horizontal="center"/>
    </xf>
    <xf numFmtId="44" fontId="70" fillId="24" borderId="39" xfId="1" applyFont="1" applyFill="1" applyBorder="1" applyAlignment="1">
      <alignment horizontal="center"/>
    </xf>
    <xf numFmtId="44" fontId="70" fillId="24" borderId="57" xfId="1" applyFont="1" applyFill="1" applyBorder="1" applyAlignment="1">
      <alignment horizontal="center"/>
    </xf>
    <xf numFmtId="0" fontId="70" fillId="52" borderId="33" xfId="0" applyFont="1" applyFill="1" applyBorder="1"/>
    <xf numFmtId="0" fontId="70" fillId="52" borderId="33" xfId="0" applyFont="1" applyFill="1" applyBorder="1" applyAlignment="1">
      <alignment horizontal="center"/>
    </xf>
    <xf numFmtId="44" fontId="70" fillId="52" borderId="33" xfId="0" applyNumberFormat="1" applyFont="1" applyFill="1" applyBorder="1" applyAlignment="1">
      <alignment horizontal="center"/>
    </xf>
    <xf numFmtId="44" fontId="70" fillId="52" borderId="35" xfId="0" applyNumberFormat="1" applyFont="1" applyFill="1" applyBorder="1" applyAlignment="1">
      <alignment horizontal="center"/>
    </xf>
    <xf numFmtId="44" fontId="70" fillId="52" borderId="30" xfId="0" applyNumberFormat="1" applyFont="1" applyFill="1" applyBorder="1" applyAlignment="1">
      <alignment horizontal="center"/>
    </xf>
    <xf numFmtId="0" fontId="70" fillId="52" borderId="34" xfId="0" applyFont="1" applyFill="1" applyBorder="1" applyAlignment="1">
      <alignment horizontal="left" vertical="center" wrapText="1"/>
    </xf>
    <xf numFmtId="0" fontId="70" fillId="0" borderId="0" xfId="0" applyFont="1" applyAlignment="1">
      <alignment vertical="top"/>
    </xf>
    <xf numFmtId="0" fontId="70" fillId="52" borderId="34" xfId="0" applyFont="1" applyFill="1" applyBorder="1" applyAlignment="1">
      <alignment horizontal="left" vertical="top"/>
    </xf>
    <xf numFmtId="0" fontId="70" fillId="24" borderId="56" xfId="0" applyFont="1" applyFill="1" applyBorder="1" applyAlignment="1">
      <alignment vertical="top"/>
    </xf>
    <xf numFmtId="0" fontId="71" fillId="0" borderId="49" xfId="0" applyFont="1" applyBorder="1" applyAlignment="1">
      <alignment horizontal="right" vertical="top"/>
    </xf>
    <xf numFmtId="0" fontId="71" fillId="0" borderId="72" xfId="0" applyFont="1" applyBorder="1" applyAlignment="1">
      <alignment horizontal="right" vertical="top"/>
    </xf>
    <xf numFmtId="0" fontId="70" fillId="51" borderId="27" xfId="0" applyFont="1" applyFill="1" applyBorder="1" applyAlignment="1">
      <alignment vertical="top"/>
    </xf>
    <xf numFmtId="0" fontId="70" fillId="24" borderId="52" xfId="0" applyFont="1" applyFill="1" applyBorder="1" applyAlignment="1">
      <alignment vertical="top"/>
    </xf>
    <xf numFmtId="0" fontId="70" fillId="51" borderId="34" xfId="0" applyFont="1" applyFill="1" applyBorder="1" applyAlignment="1">
      <alignment vertical="top"/>
    </xf>
    <xf numFmtId="0" fontId="71" fillId="0" borderId="0" xfId="0" applyFont="1" applyAlignment="1">
      <alignment vertical="top"/>
    </xf>
    <xf numFmtId="0" fontId="70" fillId="52" borderId="34" xfId="0" applyFont="1" applyFill="1" applyBorder="1" applyAlignment="1">
      <alignment vertical="top"/>
    </xf>
    <xf numFmtId="0" fontId="70" fillId="0" borderId="0" xfId="0" applyFont="1" applyAlignment="1">
      <alignment horizontal="left" wrapText="1"/>
    </xf>
    <xf numFmtId="0" fontId="70" fillId="24" borderId="56" xfId="0" applyFont="1" applyFill="1" applyBorder="1" applyAlignment="1">
      <alignment horizontal="left" wrapText="1"/>
    </xf>
    <xf numFmtId="0" fontId="71" fillId="0" borderId="49" xfId="0" applyFont="1" applyBorder="1" applyAlignment="1">
      <alignment horizontal="left" wrapText="1"/>
    </xf>
    <xf numFmtId="0" fontId="71" fillId="0" borderId="72" xfId="0" applyFont="1" applyBorder="1" applyAlignment="1">
      <alignment horizontal="left" wrapText="1"/>
    </xf>
    <xf numFmtId="0" fontId="70" fillId="51" borderId="27" xfId="0" applyFont="1" applyFill="1" applyBorder="1" applyAlignment="1">
      <alignment horizontal="left" wrapText="1"/>
    </xf>
    <xf numFmtId="0" fontId="70" fillId="24" borderId="52" xfId="0" applyFont="1" applyFill="1" applyBorder="1" applyAlignment="1">
      <alignment horizontal="left" wrapText="1"/>
    </xf>
    <xf numFmtId="0" fontId="70" fillId="51" borderId="34" xfId="0" applyFont="1" applyFill="1" applyBorder="1" applyAlignment="1">
      <alignment horizontal="left" wrapText="1"/>
    </xf>
    <xf numFmtId="0" fontId="71" fillId="0" borderId="0" xfId="0" applyFont="1" applyAlignment="1">
      <alignment horizontal="left" wrapText="1"/>
    </xf>
    <xf numFmtId="0" fontId="70" fillId="52" borderId="34" xfId="0" applyFont="1" applyFill="1" applyBorder="1" applyAlignment="1">
      <alignment horizontal="left" wrapText="1"/>
    </xf>
    <xf numFmtId="194" fontId="71" fillId="0" borderId="0" xfId="4442" applyNumberFormat="1" applyFont="1" applyAlignment="1">
      <alignment horizontal="center"/>
    </xf>
    <xf numFmtId="0" fontId="71" fillId="0" borderId="73" xfId="0" applyFont="1" applyBorder="1" applyAlignment="1">
      <alignment horizontal="right" vertical="top"/>
    </xf>
    <xf numFmtId="0" fontId="71" fillId="0" borderId="73" xfId="0" applyFont="1" applyBorder="1" applyAlignment="1">
      <alignment horizontal="left" wrapText="1"/>
    </xf>
    <xf numFmtId="44" fontId="71" fillId="0" borderId="0" xfId="1" applyFont="1" applyFill="1" applyBorder="1"/>
    <xf numFmtId="44" fontId="71" fillId="50" borderId="64" xfId="1" applyFont="1" applyFill="1" applyBorder="1"/>
    <xf numFmtId="44" fontId="71" fillId="49" borderId="74" xfId="1" applyFont="1" applyFill="1" applyBorder="1"/>
    <xf numFmtId="0" fontId="70" fillId="0" borderId="0" xfId="0" applyFont="1" applyAlignment="1">
      <alignment horizontal="left"/>
    </xf>
    <xf numFmtId="0" fontId="72" fillId="0" borderId="0" xfId="0" applyFont="1" applyAlignment="1">
      <alignment horizontal="left"/>
    </xf>
    <xf numFmtId="0" fontId="71" fillId="0" borderId="67" xfId="0" applyFont="1" applyBorder="1" applyAlignment="1">
      <alignment horizontal="left"/>
    </xf>
    <xf numFmtId="0" fontId="71" fillId="0" borderId="64" xfId="0" applyFont="1" applyBorder="1" applyAlignment="1">
      <alignment horizontal="left"/>
    </xf>
    <xf numFmtId="0" fontId="71" fillId="0" borderId="68" xfId="0" applyFont="1" applyBorder="1" applyAlignment="1">
      <alignment horizontal="left"/>
    </xf>
    <xf numFmtId="0" fontId="70" fillId="48" borderId="34" xfId="0" applyFont="1" applyFill="1" applyBorder="1" applyAlignment="1">
      <alignment horizontal="left"/>
    </xf>
    <xf numFmtId="0" fontId="73" fillId="0" borderId="0" xfId="0" applyFont="1" applyAlignment="1">
      <alignment horizontal="left"/>
    </xf>
    <xf numFmtId="0" fontId="71" fillId="0" borderId="0" xfId="0" applyFont="1" applyAlignment="1">
      <alignment horizontal="left"/>
    </xf>
    <xf numFmtId="2" fontId="71" fillId="0" borderId="75" xfId="1" applyNumberFormat="1" applyFont="1" applyBorder="1"/>
    <xf numFmtId="2" fontId="71" fillId="0" borderId="37" xfId="1" applyNumberFormat="1" applyFont="1" applyBorder="1"/>
    <xf numFmtId="44" fontId="70" fillId="24" borderId="53" xfId="1" applyFont="1" applyFill="1" applyBorder="1" applyAlignment="1">
      <alignment horizontal="center"/>
    </xf>
    <xf numFmtId="44" fontId="71" fillId="0" borderId="77" xfId="1" applyFont="1" applyBorder="1" applyAlignment="1">
      <alignment horizontal="center"/>
    </xf>
    <xf numFmtId="44" fontId="71" fillId="0" borderId="78" xfId="1" applyFont="1" applyBorder="1" applyAlignment="1">
      <alignment horizontal="center"/>
    </xf>
    <xf numFmtId="2" fontId="71" fillId="0" borderId="48" xfId="1" applyNumberFormat="1" applyFont="1" applyBorder="1" applyAlignment="1">
      <alignment horizontal="center"/>
    </xf>
    <xf numFmtId="43" fontId="71" fillId="0" borderId="48" xfId="4442" applyFont="1" applyBorder="1" applyAlignment="1">
      <alignment horizontal="center"/>
    </xf>
    <xf numFmtId="194" fontId="71" fillId="0" borderId="40" xfId="4442" applyNumberFormat="1" applyFont="1" applyBorder="1"/>
    <xf numFmtId="194" fontId="71" fillId="0" borderId="40" xfId="4442" applyNumberFormat="1" applyFont="1" applyFill="1" applyBorder="1"/>
    <xf numFmtId="44" fontId="71" fillId="0" borderId="0" xfId="1" applyFont="1" applyAlignment="1">
      <alignment horizontal="center"/>
    </xf>
    <xf numFmtId="44" fontId="71" fillId="0" borderId="31" xfId="1" applyFont="1" applyBorder="1"/>
    <xf numFmtId="44" fontId="71" fillId="0" borderId="31" xfId="1" applyFont="1" applyFill="1" applyBorder="1"/>
    <xf numFmtId="44" fontId="70" fillId="24" borderId="76" xfId="1" applyFont="1" applyFill="1" applyBorder="1" applyAlignment="1">
      <alignment horizontal="center"/>
    </xf>
    <xf numFmtId="44" fontId="70" fillId="52" borderId="33" xfId="1" applyFont="1" applyFill="1" applyBorder="1" applyAlignment="1">
      <alignment horizontal="center"/>
    </xf>
    <xf numFmtId="43" fontId="71" fillId="0" borderId="0" xfId="4442" applyFont="1" applyAlignment="1">
      <alignment horizontal="center"/>
    </xf>
    <xf numFmtId="43" fontId="70" fillId="24" borderId="59" xfId="4442" applyFont="1" applyFill="1" applyBorder="1" applyAlignment="1">
      <alignment horizontal="center"/>
    </xf>
    <xf numFmtId="43" fontId="75" fillId="51" borderId="34" xfId="4442" applyFont="1" applyFill="1" applyBorder="1"/>
    <xf numFmtId="43" fontId="70" fillId="24" borderId="58" xfId="4442" applyFont="1" applyFill="1" applyBorder="1" applyAlignment="1">
      <alignment horizontal="center"/>
    </xf>
    <xf numFmtId="43" fontId="70" fillId="52" borderId="34" xfId="4442" applyFont="1" applyFill="1" applyBorder="1" applyAlignment="1">
      <alignment horizontal="center"/>
    </xf>
    <xf numFmtId="194" fontId="70" fillId="24" borderId="59" xfId="4442" applyNumberFormat="1" applyFont="1" applyFill="1" applyBorder="1" applyAlignment="1">
      <alignment horizontal="center"/>
    </xf>
    <xf numFmtId="194" fontId="71" fillId="50" borderId="11" xfId="4442" applyNumberFormat="1" applyFont="1" applyFill="1" applyBorder="1" applyAlignment="1">
      <alignment vertical="top"/>
    </xf>
    <xf numFmtId="194" fontId="75" fillId="51" borderId="34" xfId="4442" applyNumberFormat="1" applyFont="1" applyFill="1" applyBorder="1"/>
    <xf numFmtId="194" fontId="70" fillId="24" borderId="58" xfId="4442" applyNumberFormat="1" applyFont="1" applyFill="1" applyBorder="1" applyAlignment="1">
      <alignment horizontal="center"/>
    </xf>
    <xf numFmtId="194" fontId="71" fillId="50" borderId="11" xfId="4442" applyNumberFormat="1" applyFont="1" applyFill="1" applyBorder="1" applyAlignment="1">
      <alignment horizontal="center"/>
    </xf>
    <xf numFmtId="194" fontId="70" fillId="52" borderId="34" xfId="4442" applyNumberFormat="1" applyFont="1" applyFill="1" applyBorder="1" applyAlignment="1">
      <alignment horizontal="center"/>
    </xf>
    <xf numFmtId="43" fontId="70" fillId="52" borderId="33" xfId="4442" applyFont="1" applyFill="1" applyBorder="1" applyAlignment="1">
      <alignment horizontal="center"/>
    </xf>
    <xf numFmtId="43" fontId="71" fillId="49" borderId="11" xfId="4442" applyFont="1" applyFill="1" applyBorder="1" applyAlignment="1">
      <alignment vertical="top"/>
    </xf>
    <xf numFmtId="43" fontId="71" fillId="49" borderId="11" xfId="4442" applyFont="1" applyFill="1" applyBorder="1" applyAlignment="1">
      <alignment horizontal="center"/>
    </xf>
    <xf numFmtId="43" fontId="70" fillId="24" borderId="32" xfId="4442" applyFont="1" applyFill="1" applyBorder="1" applyAlignment="1">
      <alignment horizontal="center"/>
    </xf>
    <xf numFmtId="43" fontId="71" fillId="0" borderId="31" xfId="4442" applyFont="1" applyBorder="1"/>
    <xf numFmtId="43" fontId="71" fillId="0" borderId="0" xfId="4442" applyFont="1" applyAlignment="1">
      <alignment horizontal="center" vertical="center"/>
    </xf>
    <xf numFmtId="43" fontId="70" fillId="24" borderId="32" xfId="4442" applyFont="1" applyFill="1" applyBorder="1" applyAlignment="1">
      <alignment horizontal="center" vertical="center"/>
    </xf>
    <xf numFmtId="43" fontId="71" fillId="0" borderId="31" xfId="4442" applyFont="1" applyBorder="1" applyAlignment="1">
      <alignment vertical="center"/>
    </xf>
    <xf numFmtId="43" fontId="71" fillId="0" borderId="31" xfId="4442" applyFont="1" applyFill="1" applyBorder="1" applyAlignment="1">
      <alignment vertical="center"/>
    </xf>
    <xf numFmtId="43" fontId="71" fillId="0" borderId="0" xfId="4442" applyFont="1" applyFill="1" applyBorder="1" applyAlignment="1">
      <alignment vertical="center"/>
    </xf>
    <xf numFmtId="43" fontId="70" fillId="24" borderId="54" xfId="4442" applyFont="1" applyFill="1" applyBorder="1" applyAlignment="1">
      <alignment horizontal="center" vertical="center"/>
    </xf>
    <xf numFmtId="43" fontId="71" fillId="0" borderId="48" xfId="4442" applyFont="1" applyBorder="1" applyAlignment="1">
      <alignment horizontal="center" vertical="center"/>
    </xf>
    <xf numFmtId="43" fontId="71" fillId="0" borderId="77" xfId="4442" applyFont="1" applyBorder="1" applyAlignment="1">
      <alignment horizontal="center" vertical="center"/>
    </xf>
    <xf numFmtId="43" fontId="71" fillId="0" borderId="0" xfId="4442" applyFont="1" applyAlignment="1">
      <alignment vertical="center"/>
    </xf>
    <xf numFmtId="43" fontId="70" fillId="52" borderId="33" xfId="4442" applyFont="1" applyFill="1" applyBorder="1" applyAlignment="1">
      <alignment vertical="center"/>
    </xf>
    <xf numFmtId="43" fontId="70" fillId="51" borderId="33" xfId="4442" applyFont="1" applyFill="1" applyBorder="1" applyAlignment="1">
      <alignment horizontal="center"/>
    </xf>
    <xf numFmtId="43" fontId="71" fillId="0" borderId="31" xfId="4442" applyFont="1" applyBorder="1" applyAlignment="1">
      <alignment horizontal="center"/>
    </xf>
    <xf numFmtId="2" fontId="71" fillId="0" borderId="74" xfId="1" applyNumberFormat="1" applyFont="1" applyBorder="1"/>
    <xf numFmtId="44" fontId="71" fillId="0" borderId="79" xfId="1" applyFont="1" applyBorder="1"/>
    <xf numFmtId="0" fontId="76" fillId="0" borderId="0" xfId="0" applyFont="1" applyAlignment="1">
      <alignment horizontal="left" vertical="center"/>
    </xf>
    <xf numFmtId="0" fontId="79" fillId="0" borderId="0" xfId="0" applyFont="1" applyAlignment="1">
      <alignment vertical="center"/>
    </xf>
    <xf numFmtId="0" fontId="77" fillId="0" borderId="0" xfId="0" applyFont="1" applyAlignment="1">
      <alignment horizontal="left" vertical="center"/>
    </xf>
    <xf numFmtId="0" fontId="80" fillId="0" borderId="0" xfId="0" applyFont="1" applyAlignment="1">
      <alignment vertical="center"/>
    </xf>
    <xf numFmtId="0" fontId="77" fillId="0" borderId="0" xfId="0" applyFont="1" applyAlignment="1">
      <alignment vertical="top"/>
    </xf>
    <xf numFmtId="0" fontId="77" fillId="0" borderId="0" xfId="0" applyFont="1" applyAlignment="1">
      <alignment vertical="center"/>
    </xf>
    <xf numFmtId="0" fontId="80" fillId="0" borderId="80" xfId="0" applyFont="1" applyBorder="1" applyAlignment="1">
      <alignment vertical="center"/>
    </xf>
    <xf numFmtId="0" fontId="81" fillId="0" borderId="81" xfId="0" applyFont="1" applyBorder="1" applyAlignment="1">
      <alignment vertical="center" wrapText="1"/>
    </xf>
    <xf numFmtId="0" fontId="82" fillId="0" borderId="80" xfId="0" applyFont="1" applyBorder="1" applyAlignment="1">
      <alignment horizontal="left" vertical="center"/>
    </xf>
    <xf numFmtId="0" fontId="81" fillId="0" borderId="81" xfId="0" applyFont="1" applyBorder="1" applyAlignment="1">
      <alignment horizontal="left" vertical="center" wrapText="1"/>
    </xf>
    <xf numFmtId="0" fontId="81" fillId="0" borderId="80" xfId="0" applyFont="1" applyBorder="1" applyAlignment="1">
      <alignment vertical="center"/>
    </xf>
    <xf numFmtId="0" fontId="85" fillId="0" borderId="81" xfId="0" applyFont="1" applyBorder="1" applyAlignment="1">
      <alignment horizontal="left" vertical="center" wrapText="1"/>
    </xf>
    <xf numFmtId="0" fontId="83" fillId="0" borderId="81" xfId="0" applyFont="1" applyBorder="1" applyAlignment="1">
      <alignment horizontal="left" vertical="center" wrapText="1"/>
    </xf>
    <xf numFmtId="0" fontId="80" fillId="0" borderId="82" xfId="0" applyFont="1" applyBorder="1" applyAlignment="1">
      <alignment vertical="center"/>
    </xf>
    <xf numFmtId="0" fontId="81" fillId="0" borderId="83" xfId="0" applyFont="1" applyBorder="1" applyAlignment="1">
      <alignment vertical="center" wrapText="1"/>
    </xf>
    <xf numFmtId="0" fontId="80" fillId="0" borderId="84" xfId="0" applyFont="1" applyBorder="1" applyAlignment="1">
      <alignment horizontal="center" vertical="center"/>
    </xf>
    <xf numFmtId="0" fontId="80" fillId="0" borderId="85" xfId="0" applyFont="1" applyBorder="1" applyAlignment="1">
      <alignment vertical="center" wrapText="1"/>
    </xf>
    <xf numFmtId="0" fontId="80" fillId="0" borderId="85" xfId="0" applyFont="1" applyBorder="1" applyAlignment="1">
      <alignment horizontal="center" vertical="center"/>
    </xf>
    <xf numFmtId="0" fontId="82" fillId="0" borderId="80" xfId="0" applyFont="1" applyBorder="1" applyAlignment="1">
      <alignment vertical="top"/>
    </xf>
    <xf numFmtId="0" fontId="83" fillId="0" borderId="81" xfId="0" applyFont="1" applyBorder="1" applyAlignment="1">
      <alignment horizontal="left" vertical="top" wrapText="1"/>
    </xf>
    <xf numFmtId="0" fontId="82" fillId="0" borderId="80" xfId="0" applyFont="1" applyBorder="1" applyAlignment="1">
      <alignment vertical="center"/>
    </xf>
    <xf numFmtId="0" fontId="85" fillId="0" borderId="81" xfId="0" applyFont="1" applyBorder="1" applyAlignment="1">
      <alignment horizontal="left" vertical="top" wrapText="1"/>
    </xf>
    <xf numFmtId="0" fontId="82" fillId="0" borderId="82" xfId="0" applyFont="1" applyBorder="1" applyAlignment="1">
      <alignment vertical="center"/>
    </xf>
    <xf numFmtId="0" fontId="83" fillId="0" borderId="83" xfId="0" applyFont="1" applyBorder="1" applyAlignment="1">
      <alignment horizontal="left" vertical="top" wrapText="1"/>
    </xf>
    <xf numFmtId="194" fontId="71" fillId="49" borderId="11" xfId="4442" applyNumberFormat="1" applyFont="1" applyFill="1" applyBorder="1" applyAlignment="1">
      <alignment vertical="top"/>
    </xf>
    <xf numFmtId="1" fontId="71" fillId="0" borderId="0" xfId="4442" applyNumberFormat="1" applyFont="1" applyAlignment="1">
      <alignment horizontal="center"/>
    </xf>
    <xf numFmtId="1" fontId="70" fillId="24" borderId="59" xfId="4442" applyNumberFormat="1" applyFont="1" applyFill="1" applyBorder="1" applyAlignment="1">
      <alignment horizontal="center"/>
    </xf>
    <xf numFmtId="1" fontId="71" fillId="50" borderId="0" xfId="4442" applyNumberFormat="1" applyFont="1" applyFill="1" applyBorder="1" applyAlignment="1">
      <alignment horizontal="center" vertical="center"/>
    </xf>
    <xf numFmtId="1" fontId="75" fillId="51" borderId="33" xfId="4442" applyNumberFormat="1" applyFont="1" applyFill="1" applyBorder="1" applyAlignment="1">
      <alignment horizontal="center" vertical="center"/>
    </xf>
    <xf numFmtId="1" fontId="70" fillId="24" borderId="59" xfId="4442" applyNumberFormat="1" applyFont="1" applyFill="1" applyBorder="1" applyAlignment="1">
      <alignment horizontal="center" vertical="center"/>
    </xf>
    <xf numFmtId="1" fontId="75" fillId="51" borderId="33" xfId="4442" applyNumberFormat="1" applyFont="1" applyFill="1" applyBorder="1"/>
    <xf numFmtId="1" fontId="70" fillId="52" borderId="33" xfId="4442" applyNumberFormat="1" applyFont="1" applyFill="1" applyBorder="1" applyAlignment="1">
      <alignment horizontal="center"/>
    </xf>
    <xf numFmtId="1" fontId="71" fillId="0" borderId="0" xfId="4442" applyNumberFormat="1" applyFont="1" applyAlignment="1">
      <alignment horizontal="center" vertical="center"/>
    </xf>
    <xf numFmtId="1" fontId="71" fillId="49" borderId="0" xfId="4442" applyNumberFormat="1" applyFont="1" applyFill="1" applyBorder="1" applyAlignment="1">
      <alignment vertical="center"/>
    </xf>
    <xf numFmtId="1" fontId="75" fillId="51" borderId="33" xfId="4442" applyNumberFormat="1" applyFont="1" applyFill="1" applyBorder="1" applyAlignment="1">
      <alignment vertical="center"/>
    </xf>
    <xf numFmtId="1" fontId="71" fillId="49" borderId="0" xfId="4442" applyNumberFormat="1" applyFont="1" applyFill="1" applyBorder="1" applyAlignment="1">
      <alignment horizontal="center" vertical="center"/>
    </xf>
    <xf numFmtId="1" fontId="70" fillId="52" borderId="33" xfId="4442" applyNumberFormat="1" applyFont="1" applyFill="1" applyBorder="1" applyAlignment="1">
      <alignment horizontal="center" vertical="center"/>
    </xf>
    <xf numFmtId="44" fontId="70" fillId="51" borderId="33" xfId="1" applyFont="1" applyFill="1" applyBorder="1" applyAlignment="1">
      <alignment horizontal="center"/>
    </xf>
    <xf numFmtId="0" fontId="70" fillId="52" borderId="34" xfId="0" applyFont="1" applyFill="1" applyBorder="1" applyAlignment="1">
      <alignment horizontal="center" vertical="center" wrapText="1"/>
    </xf>
    <xf numFmtId="0" fontId="70" fillId="52" borderId="33" xfId="0" applyFont="1" applyFill="1" applyBorder="1" applyAlignment="1">
      <alignment horizontal="center" vertical="center" wrapText="1"/>
    </xf>
    <xf numFmtId="0" fontId="70" fillId="52" borderId="35" xfId="0" applyFont="1" applyFill="1" applyBorder="1" applyAlignment="1">
      <alignment horizontal="center" vertical="center" wrapText="1"/>
    </xf>
    <xf numFmtId="44" fontId="70" fillId="52" borderId="33" xfId="1" applyFont="1" applyFill="1" applyBorder="1" applyAlignment="1">
      <alignment horizontal="center" vertical="center" wrapText="1"/>
    </xf>
    <xf numFmtId="44" fontId="70" fillId="52" borderId="34" xfId="1" applyFont="1" applyFill="1" applyBorder="1" applyAlignment="1">
      <alignment horizontal="center" vertical="center" wrapText="1"/>
    </xf>
    <xf numFmtId="44" fontId="70" fillId="52" borderId="35" xfId="1" applyFont="1" applyFill="1" applyBorder="1" applyAlignment="1">
      <alignment horizontal="center" vertical="center" wrapText="1"/>
    </xf>
    <xf numFmtId="44" fontId="70" fillId="51" borderId="34" xfId="1" applyFont="1" applyFill="1" applyBorder="1" applyAlignment="1">
      <alignment horizontal="center"/>
    </xf>
  </cellXfs>
  <cellStyles count="4443">
    <cellStyle name=" 1" xfId="1410" xr:uid="{00000000-0005-0000-0000-000000000000}"/>
    <cellStyle name="_Ali Al Salem_05 26 05_Budg_JBM" xfId="65" xr:uid="{00000000-0005-0000-0000-000001000000}"/>
    <cellStyle name="_Ali Al Salem_05 27 05" xfId="66" xr:uid="{00000000-0005-0000-0000-000002000000}"/>
    <cellStyle name="_Copy of SI Budget - Pakistan 041306" xfId="67" xr:uid="{00000000-0005-0000-0000-000003000000}"/>
    <cellStyle name="_SIP IQC LOE SRL 1 Mar 06 Mod v5" xfId="68" xr:uid="{00000000-0005-0000-0000-000004000000}"/>
    <cellStyle name="_SIP IQC LOE SRL 26 Feb 06 Mod v3" xfId="69" xr:uid="{00000000-0005-0000-0000-000005000000}"/>
    <cellStyle name="_Social Impact Staffing" xfId="70" xr:uid="{00000000-0005-0000-0000-000006000000}"/>
    <cellStyle name="_Staffing to subcontractors- Mod v3" xfId="71" xr:uid="{00000000-0005-0000-0000-000007000000}"/>
    <cellStyle name="20% - Accent1 2" xfId="7" xr:uid="{00000000-0005-0000-0000-000008000000}"/>
    <cellStyle name="20% - Accent1 2 2" xfId="1411" xr:uid="{00000000-0005-0000-0000-000009000000}"/>
    <cellStyle name="20% - Accent2 2" xfId="8" xr:uid="{00000000-0005-0000-0000-00000A000000}"/>
    <cellStyle name="20% - Accent2 2 2" xfId="1412" xr:uid="{00000000-0005-0000-0000-00000B000000}"/>
    <cellStyle name="20% - Accent2 3" xfId="1413" xr:uid="{00000000-0005-0000-0000-00000C000000}"/>
    <cellStyle name="20% - Accent2 3 2" xfId="1414" xr:uid="{00000000-0005-0000-0000-00000D000000}"/>
    <cellStyle name="20% - Accent2 3 2 2" xfId="1415" xr:uid="{00000000-0005-0000-0000-00000E000000}"/>
    <cellStyle name="20% - Accent2 3 2 2 2" xfId="1416" xr:uid="{00000000-0005-0000-0000-00000F000000}"/>
    <cellStyle name="20% - Accent2 3 2 2 2 2" xfId="1417" xr:uid="{00000000-0005-0000-0000-000010000000}"/>
    <cellStyle name="20% - Accent2 3 2 2 2 2 2" xfId="1418" xr:uid="{00000000-0005-0000-0000-000011000000}"/>
    <cellStyle name="20% - Accent2 3 2 2 2 2 2 2" xfId="1419" xr:uid="{00000000-0005-0000-0000-000012000000}"/>
    <cellStyle name="20% - Accent2 3 2 2 2 2 3" xfId="1420" xr:uid="{00000000-0005-0000-0000-000013000000}"/>
    <cellStyle name="20% - Accent2 3 2 2 2 3" xfId="1421" xr:uid="{00000000-0005-0000-0000-000014000000}"/>
    <cellStyle name="20% - Accent2 3 2 2 2 3 2" xfId="1422" xr:uid="{00000000-0005-0000-0000-000015000000}"/>
    <cellStyle name="20% - Accent2 3 2 2 2 4" xfId="1423" xr:uid="{00000000-0005-0000-0000-000016000000}"/>
    <cellStyle name="20% - Accent2 3 2 2 2_Lists" xfId="1424" xr:uid="{00000000-0005-0000-0000-000017000000}"/>
    <cellStyle name="20% - Accent2 3 2 2 3" xfId="1425" xr:uid="{00000000-0005-0000-0000-000018000000}"/>
    <cellStyle name="20% - Accent2 3 2 2 3 2" xfId="1426" xr:uid="{00000000-0005-0000-0000-000019000000}"/>
    <cellStyle name="20% - Accent2 3 2 2 3 2 2" xfId="1427" xr:uid="{00000000-0005-0000-0000-00001A000000}"/>
    <cellStyle name="20% - Accent2 3 2 2 3 3" xfId="1428" xr:uid="{00000000-0005-0000-0000-00001B000000}"/>
    <cellStyle name="20% - Accent2 3 2 2 4" xfId="1429" xr:uid="{00000000-0005-0000-0000-00001C000000}"/>
    <cellStyle name="20% - Accent2 3 2 2 4 2" xfId="1430" xr:uid="{00000000-0005-0000-0000-00001D000000}"/>
    <cellStyle name="20% - Accent2 3 2 2 5" xfId="1431" xr:uid="{00000000-0005-0000-0000-00001E000000}"/>
    <cellStyle name="20% - Accent2 3 2 2_Lists" xfId="1432" xr:uid="{00000000-0005-0000-0000-00001F000000}"/>
    <cellStyle name="20% - Accent2 3 2 3" xfId="1433" xr:uid="{00000000-0005-0000-0000-000020000000}"/>
    <cellStyle name="20% - Accent2 3 2 3 2" xfId="1434" xr:uid="{00000000-0005-0000-0000-000021000000}"/>
    <cellStyle name="20% - Accent2 3 2 3 2 2" xfId="1435" xr:uid="{00000000-0005-0000-0000-000022000000}"/>
    <cellStyle name="20% - Accent2 3 2 3 2 2 2" xfId="1436" xr:uid="{00000000-0005-0000-0000-000023000000}"/>
    <cellStyle name="20% - Accent2 3 2 3 2 3" xfId="1437" xr:uid="{00000000-0005-0000-0000-000024000000}"/>
    <cellStyle name="20% - Accent2 3 2 3 3" xfId="1438" xr:uid="{00000000-0005-0000-0000-000025000000}"/>
    <cellStyle name="20% - Accent2 3 2 3 3 2" xfId="1439" xr:uid="{00000000-0005-0000-0000-000026000000}"/>
    <cellStyle name="20% - Accent2 3 2 3 4" xfId="1440" xr:uid="{00000000-0005-0000-0000-000027000000}"/>
    <cellStyle name="20% - Accent2 3 2 3_Lists" xfId="1441" xr:uid="{00000000-0005-0000-0000-000028000000}"/>
    <cellStyle name="20% - Accent2 3 2 4" xfId="1442" xr:uid="{00000000-0005-0000-0000-000029000000}"/>
    <cellStyle name="20% - Accent2 3 2 4 2" xfId="1443" xr:uid="{00000000-0005-0000-0000-00002A000000}"/>
    <cellStyle name="20% - Accent2 3 2 4 2 2" xfId="1444" xr:uid="{00000000-0005-0000-0000-00002B000000}"/>
    <cellStyle name="20% - Accent2 3 2 4 3" xfId="1445" xr:uid="{00000000-0005-0000-0000-00002C000000}"/>
    <cellStyle name="20% - Accent2 3 2 5" xfId="1446" xr:uid="{00000000-0005-0000-0000-00002D000000}"/>
    <cellStyle name="20% - Accent2 3 2 5 2" xfId="1447" xr:uid="{00000000-0005-0000-0000-00002E000000}"/>
    <cellStyle name="20% - Accent2 3 2 6" xfId="1448" xr:uid="{00000000-0005-0000-0000-00002F000000}"/>
    <cellStyle name="20% - Accent2 3 2_Lists" xfId="1449" xr:uid="{00000000-0005-0000-0000-000030000000}"/>
    <cellStyle name="20% - Accent2 3 3" xfId="1450" xr:uid="{00000000-0005-0000-0000-000031000000}"/>
    <cellStyle name="20% - Accent2 3 3 2" xfId="1451" xr:uid="{00000000-0005-0000-0000-000032000000}"/>
    <cellStyle name="20% - Accent2 3 3 2 2" xfId="1452" xr:uid="{00000000-0005-0000-0000-000033000000}"/>
    <cellStyle name="20% - Accent2 3 3 2 2 2" xfId="1453" xr:uid="{00000000-0005-0000-0000-000034000000}"/>
    <cellStyle name="20% - Accent2 3 3 2 2 2 2" xfId="1454" xr:uid="{00000000-0005-0000-0000-000035000000}"/>
    <cellStyle name="20% - Accent2 3 3 2 2 3" xfId="1455" xr:uid="{00000000-0005-0000-0000-000036000000}"/>
    <cellStyle name="20% - Accent2 3 3 2 3" xfId="1456" xr:uid="{00000000-0005-0000-0000-000037000000}"/>
    <cellStyle name="20% - Accent2 3 3 2 3 2" xfId="1457" xr:uid="{00000000-0005-0000-0000-000038000000}"/>
    <cellStyle name="20% - Accent2 3 3 2 4" xfId="1458" xr:uid="{00000000-0005-0000-0000-000039000000}"/>
    <cellStyle name="20% - Accent2 3 3 2_Lists" xfId="1459" xr:uid="{00000000-0005-0000-0000-00003A000000}"/>
    <cellStyle name="20% - Accent2 3 3 3" xfId="1460" xr:uid="{00000000-0005-0000-0000-00003B000000}"/>
    <cellStyle name="20% - Accent2 3 3 3 2" xfId="1461" xr:uid="{00000000-0005-0000-0000-00003C000000}"/>
    <cellStyle name="20% - Accent2 3 3 3 2 2" xfId="1462" xr:uid="{00000000-0005-0000-0000-00003D000000}"/>
    <cellStyle name="20% - Accent2 3 3 3 3" xfId="1463" xr:uid="{00000000-0005-0000-0000-00003E000000}"/>
    <cellStyle name="20% - Accent2 3 3 4" xfId="1464" xr:uid="{00000000-0005-0000-0000-00003F000000}"/>
    <cellStyle name="20% - Accent2 3 3 4 2" xfId="1465" xr:uid="{00000000-0005-0000-0000-000040000000}"/>
    <cellStyle name="20% - Accent2 3 3 5" xfId="1466" xr:uid="{00000000-0005-0000-0000-000041000000}"/>
    <cellStyle name="20% - Accent2 3 3_Lists" xfId="1467" xr:uid="{00000000-0005-0000-0000-000042000000}"/>
    <cellStyle name="20% - Accent2 3 4" xfId="1468" xr:uid="{00000000-0005-0000-0000-000043000000}"/>
    <cellStyle name="20% - Accent2 3 4 2" xfId="1469" xr:uid="{00000000-0005-0000-0000-000044000000}"/>
    <cellStyle name="20% - Accent2 3 4 2 2" xfId="1470" xr:uid="{00000000-0005-0000-0000-000045000000}"/>
    <cellStyle name="20% - Accent2 3 4 2 2 2" xfId="1471" xr:uid="{00000000-0005-0000-0000-000046000000}"/>
    <cellStyle name="20% - Accent2 3 4 2 3" xfId="1472" xr:uid="{00000000-0005-0000-0000-000047000000}"/>
    <cellStyle name="20% - Accent2 3 4 3" xfId="1473" xr:uid="{00000000-0005-0000-0000-000048000000}"/>
    <cellStyle name="20% - Accent2 3 4 3 2" xfId="1474" xr:uid="{00000000-0005-0000-0000-000049000000}"/>
    <cellStyle name="20% - Accent2 3 4 4" xfId="1475" xr:uid="{00000000-0005-0000-0000-00004A000000}"/>
    <cellStyle name="20% - Accent2 3 4_Lists" xfId="1476" xr:uid="{00000000-0005-0000-0000-00004B000000}"/>
    <cellStyle name="20% - Accent2 3 5" xfId="1477" xr:uid="{00000000-0005-0000-0000-00004C000000}"/>
    <cellStyle name="20% - Accent2 3 5 2" xfId="1478" xr:uid="{00000000-0005-0000-0000-00004D000000}"/>
    <cellStyle name="20% - Accent2 3 5 2 2" xfId="1479" xr:uid="{00000000-0005-0000-0000-00004E000000}"/>
    <cellStyle name="20% - Accent2 3 5 3" xfId="1480" xr:uid="{00000000-0005-0000-0000-00004F000000}"/>
    <cellStyle name="20% - Accent2 3 6" xfId="1481" xr:uid="{00000000-0005-0000-0000-000050000000}"/>
    <cellStyle name="20% - Accent2 3 6 2" xfId="1482" xr:uid="{00000000-0005-0000-0000-000051000000}"/>
    <cellStyle name="20% - Accent2 3 7" xfId="1483" xr:uid="{00000000-0005-0000-0000-000052000000}"/>
    <cellStyle name="20% - Accent2 3_Lists" xfId="1484" xr:uid="{00000000-0005-0000-0000-000053000000}"/>
    <cellStyle name="20% - Accent3 2" xfId="9" xr:uid="{00000000-0005-0000-0000-000054000000}"/>
    <cellStyle name="20% - Accent3 2 2" xfId="1485" xr:uid="{00000000-0005-0000-0000-000055000000}"/>
    <cellStyle name="20% - Accent4 2" xfId="10" xr:uid="{00000000-0005-0000-0000-000056000000}"/>
    <cellStyle name="20% - Accent4 2 2" xfId="1486" xr:uid="{00000000-0005-0000-0000-000057000000}"/>
    <cellStyle name="20% - Accent5 2" xfId="11" xr:uid="{00000000-0005-0000-0000-000058000000}"/>
    <cellStyle name="20% - Accent5 2 2" xfId="1487" xr:uid="{00000000-0005-0000-0000-000059000000}"/>
    <cellStyle name="20% - Accent6 2" xfId="12" xr:uid="{00000000-0005-0000-0000-00005A000000}"/>
    <cellStyle name="20% - Accent6 2 2" xfId="1488" xr:uid="{00000000-0005-0000-0000-00005B000000}"/>
    <cellStyle name="2decimal" xfId="72" xr:uid="{00000000-0005-0000-0000-00005C000000}"/>
    <cellStyle name="40% - Accent1 2" xfId="13" xr:uid="{00000000-0005-0000-0000-00005D000000}"/>
    <cellStyle name="40% - Accent1 2 2" xfId="1489" xr:uid="{00000000-0005-0000-0000-00005E000000}"/>
    <cellStyle name="40% - Accent2 2" xfId="14" xr:uid="{00000000-0005-0000-0000-00005F000000}"/>
    <cellStyle name="40% - Accent2 2 2" xfId="1490" xr:uid="{00000000-0005-0000-0000-000060000000}"/>
    <cellStyle name="40% - Accent3 2" xfId="15" xr:uid="{00000000-0005-0000-0000-000061000000}"/>
    <cellStyle name="40% - Accent3 2 2" xfId="1491" xr:uid="{00000000-0005-0000-0000-000062000000}"/>
    <cellStyle name="40% - Accent3 3" xfId="1492" xr:uid="{00000000-0005-0000-0000-000063000000}"/>
    <cellStyle name="40% - Accent4 2" xfId="16" xr:uid="{00000000-0005-0000-0000-000064000000}"/>
    <cellStyle name="40% - Accent4 2 2" xfId="1493" xr:uid="{00000000-0005-0000-0000-000065000000}"/>
    <cellStyle name="40% - Accent5 2" xfId="17" xr:uid="{00000000-0005-0000-0000-000066000000}"/>
    <cellStyle name="40% - Accent5 2 2" xfId="1494" xr:uid="{00000000-0005-0000-0000-000067000000}"/>
    <cellStyle name="40% - Accent6 2" xfId="18" xr:uid="{00000000-0005-0000-0000-000068000000}"/>
    <cellStyle name="40% - Accent6 2 2" xfId="1495" xr:uid="{00000000-0005-0000-0000-000069000000}"/>
    <cellStyle name="60% - Accent1 2" xfId="19" xr:uid="{00000000-0005-0000-0000-00006A000000}"/>
    <cellStyle name="60% - Accent2 2" xfId="20" xr:uid="{00000000-0005-0000-0000-00006B000000}"/>
    <cellStyle name="60% - Accent3 2" xfId="21" xr:uid="{00000000-0005-0000-0000-00006C000000}"/>
    <cellStyle name="60% - Accent4 2" xfId="22" xr:uid="{00000000-0005-0000-0000-00006D000000}"/>
    <cellStyle name="60% - Accent5 2" xfId="23" xr:uid="{00000000-0005-0000-0000-00006E000000}"/>
    <cellStyle name="60% - Accent6 2" xfId="24" xr:uid="{00000000-0005-0000-0000-00006F000000}"/>
    <cellStyle name="Accent1 2" xfId="25" xr:uid="{00000000-0005-0000-0000-000070000000}"/>
    <cellStyle name="Accent2 2" xfId="26" xr:uid="{00000000-0005-0000-0000-000071000000}"/>
    <cellStyle name="Accent3 2" xfId="27" xr:uid="{00000000-0005-0000-0000-000072000000}"/>
    <cellStyle name="Accent4 2" xfId="28" xr:uid="{00000000-0005-0000-0000-000073000000}"/>
    <cellStyle name="Accent5 2" xfId="29" xr:uid="{00000000-0005-0000-0000-000074000000}"/>
    <cellStyle name="Accent5 3" xfId="1496" xr:uid="{00000000-0005-0000-0000-000075000000}"/>
    <cellStyle name="Accent6 2" xfId="30" xr:uid="{00000000-0005-0000-0000-000076000000}"/>
    <cellStyle name="Accent6 3" xfId="1497" xr:uid="{00000000-0005-0000-0000-000077000000}"/>
    <cellStyle name="Actual" xfId="73" xr:uid="{00000000-0005-0000-0000-000078000000}"/>
    <cellStyle name="Bad 2" xfId="31" xr:uid="{00000000-0005-0000-0000-000079000000}"/>
    <cellStyle name="Calculation 2" xfId="32" xr:uid="{00000000-0005-0000-0000-00007A000000}"/>
    <cellStyle name="Calculation 2 2" xfId="1498" xr:uid="{00000000-0005-0000-0000-00007B000000}"/>
    <cellStyle name="Check Cell 2" xfId="33" xr:uid="{00000000-0005-0000-0000-00007C000000}"/>
    <cellStyle name="Comma" xfId="4442" builtinId="3"/>
    <cellStyle name="Comma  - Style1" xfId="74" xr:uid="{00000000-0005-0000-0000-00007E000000}"/>
    <cellStyle name="Comma  - Style2" xfId="75" xr:uid="{00000000-0005-0000-0000-00007F000000}"/>
    <cellStyle name="Comma  - Style3" xfId="76" xr:uid="{00000000-0005-0000-0000-000080000000}"/>
    <cellStyle name="Comma  - Style4" xfId="77" xr:uid="{00000000-0005-0000-0000-000081000000}"/>
    <cellStyle name="Comma  - Style5" xfId="78" xr:uid="{00000000-0005-0000-0000-000082000000}"/>
    <cellStyle name="Comma  - Style6" xfId="79" xr:uid="{00000000-0005-0000-0000-000083000000}"/>
    <cellStyle name="Comma  - Style7" xfId="80" xr:uid="{00000000-0005-0000-0000-000084000000}"/>
    <cellStyle name="Comma  - Style8" xfId="81" xr:uid="{00000000-0005-0000-0000-000085000000}"/>
    <cellStyle name="Comma 10" xfId="82" xr:uid="{00000000-0005-0000-0000-000086000000}"/>
    <cellStyle name="Comma 10 2" xfId="1499" xr:uid="{00000000-0005-0000-0000-000087000000}"/>
    <cellStyle name="Comma 10 2 2" xfId="1500" xr:uid="{00000000-0005-0000-0000-000088000000}"/>
    <cellStyle name="Comma 10 2 2 2" xfId="1501" xr:uid="{00000000-0005-0000-0000-000089000000}"/>
    <cellStyle name="Comma 10 2 2 2 2" xfId="1502" xr:uid="{00000000-0005-0000-0000-00008A000000}"/>
    <cellStyle name="Comma 10 2 2 2 3" xfId="1503" xr:uid="{00000000-0005-0000-0000-00008B000000}"/>
    <cellStyle name="Comma 10 2 2 2 4" xfId="1504" xr:uid="{00000000-0005-0000-0000-00008C000000}"/>
    <cellStyle name="Comma 10 2 3" xfId="1505" xr:uid="{00000000-0005-0000-0000-00008D000000}"/>
    <cellStyle name="Comma 10 2 3 2" xfId="1506" xr:uid="{00000000-0005-0000-0000-00008E000000}"/>
    <cellStyle name="Comma 10 2 3 3" xfId="1507" xr:uid="{00000000-0005-0000-0000-00008F000000}"/>
    <cellStyle name="Comma 10 2 3 4" xfId="1508" xr:uid="{00000000-0005-0000-0000-000090000000}"/>
    <cellStyle name="Comma 10 3" xfId="1509" xr:uid="{00000000-0005-0000-0000-000091000000}"/>
    <cellStyle name="Comma 10 3 2" xfId="1510" xr:uid="{00000000-0005-0000-0000-000092000000}"/>
    <cellStyle name="Comma 10 3 2 2" xfId="1511" xr:uid="{00000000-0005-0000-0000-000093000000}"/>
    <cellStyle name="Comma 10 3 2 2 2" xfId="1512" xr:uid="{00000000-0005-0000-0000-000094000000}"/>
    <cellStyle name="Comma 10 3 2 2 3" xfId="1513" xr:uid="{00000000-0005-0000-0000-000095000000}"/>
    <cellStyle name="Comma 10 3 2 2 4" xfId="1514" xr:uid="{00000000-0005-0000-0000-000096000000}"/>
    <cellStyle name="Comma 10 3 3" xfId="1515" xr:uid="{00000000-0005-0000-0000-000097000000}"/>
    <cellStyle name="Comma 10 3 3 2" xfId="1516" xr:uid="{00000000-0005-0000-0000-000098000000}"/>
    <cellStyle name="Comma 10 3 3 3" xfId="1517" xr:uid="{00000000-0005-0000-0000-000099000000}"/>
    <cellStyle name="Comma 10 3 3 4" xfId="1518" xr:uid="{00000000-0005-0000-0000-00009A000000}"/>
    <cellStyle name="Comma 10 4" xfId="1519" xr:uid="{00000000-0005-0000-0000-00009B000000}"/>
    <cellStyle name="Comma 10 4 2" xfId="1520" xr:uid="{00000000-0005-0000-0000-00009C000000}"/>
    <cellStyle name="Comma 10 4 3" xfId="1521" xr:uid="{00000000-0005-0000-0000-00009D000000}"/>
    <cellStyle name="Comma 10 4 4" xfId="1522" xr:uid="{00000000-0005-0000-0000-00009E000000}"/>
    <cellStyle name="Comma 11" xfId="83" xr:uid="{00000000-0005-0000-0000-00009F000000}"/>
    <cellStyle name="Comma 11 2" xfId="1523" xr:uid="{00000000-0005-0000-0000-0000A0000000}"/>
    <cellStyle name="Comma 11 2 2" xfId="1524" xr:uid="{00000000-0005-0000-0000-0000A1000000}"/>
    <cellStyle name="Comma 11 2 2 2" xfId="1525" xr:uid="{00000000-0005-0000-0000-0000A2000000}"/>
    <cellStyle name="Comma 11 2 2 3" xfId="1526" xr:uid="{00000000-0005-0000-0000-0000A3000000}"/>
    <cellStyle name="Comma 11 2 2 4" xfId="1527" xr:uid="{00000000-0005-0000-0000-0000A4000000}"/>
    <cellStyle name="Comma 11 3" xfId="1528" xr:uid="{00000000-0005-0000-0000-0000A5000000}"/>
    <cellStyle name="Comma 11 3 2" xfId="1529" xr:uid="{00000000-0005-0000-0000-0000A6000000}"/>
    <cellStyle name="Comma 11 3 3" xfId="1530" xr:uid="{00000000-0005-0000-0000-0000A7000000}"/>
    <cellStyle name="Comma 11 3 4" xfId="1531" xr:uid="{00000000-0005-0000-0000-0000A8000000}"/>
    <cellStyle name="Comma 12" xfId="84" xr:uid="{00000000-0005-0000-0000-0000A9000000}"/>
    <cellStyle name="Comma 12 2" xfId="1532" xr:uid="{00000000-0005-0000-0000-0000AA000000}"/>
    <cellStyle name="Comma 12 2 2" xfId="1533" xr:uid="{00000000-0005-0000-0000-0000AB000000}"/>
    <cellStyle name="Comma 12 2 2 2" xfId="1534" xr:uid="{00000000-0005-0000-0000-0000AC000000}"/>
    <cellStyle name="Comma 12 2 2 2 2" xfId="1535" xr:uid="{00000000-0005-0000-0000-0000AD000000}"/>
    <cellStyle name="Comma 12 2 2 2 3" xfId="1536" xr:uid="{00000000-0005-0000-0000-0000AE000000}"/>
    <cellStyle name="Comma 12 2 2 2 4" xfId="1537" xr:uid="{00000000-0005-0000-0000-0000AF000000}"/>
    <cellStyle name="Comma 12 2 3" xfId="1538" xr:uid="{00000000-0005-0000-0000-0000B0000000}"/>
    <cellStyle name="Comma 12 2 3 2" xfId="1539" xr:uid="{00000000-0005-0000-0000-0000B1000000}"/>
    <cellStyle name="Comma 12 2 3 3" xfId="1540" xr:uid="{00000000-0005-0000-0000-0000B2000000}"/>
    <cellStyle name="Comma 12 2 3 4" xfId="1541" xr:uid="{00000000-0005-0000-0000-0000B3000000}"/>
    <cellStyle name="Comma 12 3" xfId="1542" xr:uid="{00000000-0005-0000-0000-0000B4000000}"/>
    <cellStyle name="Comma 12 3 2" xfId="1543" xr:uid="{00000000-0005-0000-0000-0000B5000000}"/>
    <cellStyle name="Comma 12 3 3" xfId="1544" xr:uid="{00000000-0005-0000-0000-0000B6000000}"/>
    <cellStyle name="Comma 12 3 4" xfId="1545" xr:uid="{00000000-0005-0000-0000-0000B7000000}"/>
    <cellStyle name="Comma 13" xfId="85" xr:uid="{00000000-0005-0000-0000-0000B8000000}"/>
    <cellStyle name="Comma 13 2" xfId="1546" xr:uid="{00000000-0005-0000-0000-0000B9000000}"/>
    <cellStyle name="Comma 13 2 2" xfId="1547" xr:uid="{00000000-0005-0000-0000-0000BA000000}"/>
    <cellStyle name="Comma 13 2 2 2" xfId="1548" xr:uid="{00000000-0005-0000-0000-0000BB000000}"/>
    <cellStyle name="Comma 13 2 2 2 2" xfId="1549" xr:uid="{00000000-0005-0000-0000-0000BC000000}"/>
    <cellStyle name="Comma 13 2 2 2 2 2" xfId="1550" xr:uid="{00000000-0005-0000-0000-0000BD000000}"/>
    <cellStyle name="Comma 13 2 2 2 2 3" xfId="1551" xr:uid="{00000000-0005-0000-0000-0000BE000000}"/>
    <cellStyle name="Comma 13 2 2 2 2 4" xfId="1552" xr:uid="{00000000-0005-0000-0000-0000BF000000}"/>
    <cellStyle name="Comma 13 2 2 3" xfId="1553" xr:uid="{00000000-0005-0000-0000-0000C0000000}"/>
    <cellStyle name="Comma 13 2 2 3 2" xfId="1554" xr:uid="{00000000-0005-0000-0000-0000C1000000}"/>
    <cellStyle name="Comma 13 2 2 3 3" xfId="1555" xr:uid="{00000000-0005-0000-0000-0000C2000000}"/>
    <cellStyle name="Comma 13 2 2 3 4" xfId="1556" xr:uid="{00000000-0005-0000-0000-0000C3000000}"/>
    <cellStyle name="Comma 13 2 3" xfId="1557" xr:uid="{00000000-0005-0000-0000-0000C4000000}"/>
    <cellStyle name="Comma 13 2 3 2" xfId="1558" xr:uid="{00000000-0005-0000-0000-0000C5000000}"/>
    <cellStyle name="Comma 13 2 3 3" xfId="1559" xr:uid="{00000000-0005-0000-0000-0000C6000000}"/>
    <cellStyle name="Comma 13 2 3 4" xfId="1560" xr:uid="{00000000-0005-0000-0000-0000C7000000}"/>
    <cellStyle name="Comma 13 3" xfId="1561" xr:uid="{00000000-0005-0000-0000-0000C8000000}"/>
    <cellStyle name="Comma 13 3 2" xfId="1562" xr:uid="{00000000-0005-0000-0000-0000C9000000}"/>
    <cellStyle name="Comma 13 3 2 2" xfId="1563" xr:uid="{00000000-0005-0000-0000-0000CA000000}"/>
    <cellStyle name="Comma 13 3 2 3" xfId="1564" xr:uid="{00000000-0005-0000-0000-0000CB000000}"/>
    <cellStyle name="Comma 13 3 2 4" xfId="1565" xr:uid="{00000000-0005-0000-0000-0000CC000000}"/>
    <cellStyle name="Comma 13 4" xfId="1566" xr:uid="{00000000-0005-0000-0000-0000CD000000}"/>
    <cellStyle name="Comma 13 4 2" xfId="1567" xr:uid="{00000000-0005-0000-0000-0000CE000000}"/>
    <cellStyle name="Comma 13 4 2 2" xfId="1568" xr:uid="{00000000-0005-0000-0000-0000CF000000}"/>
    <cellStyle name="Comma 13 4 2 2 2" xfId="1569" xr:uid="{00000000-0005-0000-0000-0000D0000000}"/>
    <cellStyle name="Comma 13 4 2 2 3" xfId="1570" xr:uid="{00000000-0005-0000-0000-0000D1000000}"/>
    <cellStyle name="Comma 13 4 2 2 4" xfId="1571" xr:uid="{00000000-0005-0000-0000-0000D2000000}"/>
    <cellStyle name="Comma 13 4 3" xfId="1572" xr:uid="{00000000-0005-0000-0000-0000D3000000}"/>
    <cellStyle name="Comma 13 4 3 2" xfId="1573" xr:uid="{00000000-0005-0000-0000-0000D4000000}"/>
    <cellStyle name="Comma 13 4 3 3" xfId="1574" xr:uid="{00000000-0005-0000-0000-0000D5000000}"/>
    <cellStyle name="Comma 13 4 3 4" xfId="1575" xr:uid="{00000000-0005-0000-0000-0000D6000000}"/>
    <cellStyle name="Comma 13 5" xfId="1576" xr:uid="{00000000-0005-0000-0000-0000D7000000}"/>
    <cellStyle name="Comma 13 5 2" xfId="1577" xr:uid="{00000000-0005-0000-0000-0000D8000000}"/>
    <cellStyle name="Comma 13 5 3" xfId="1578" xr:uid="{00000000-0005-0000-0000-0000D9000000}"/>
    <cellStyle name="Comma 13 5 4" xfId="1579" xr:uid="{00000000-0005-0000-0000-0000DA000000}"/>
    <cellStyle name="Comma 14" xfId="86" xr:uid="{00000000-0005-0000-0000-0000DB000000}"/>
    <cellStyle name="Comma 14 2" xfId="1580" xr:uid="{00000000-0005-0000-0000-0000DC000000}"/>
    <cellStyle name="Comma 14 3" xfId="1581" xr:uid="{00000000-0005-0000-0000-0000DD000000}"/>
    <cellStyle name="Comma 15" xfId="87" xr:uid="{00000000-0005-0000-0000-0000DE000000}"/>
    <cellStyle name="Comma 15 2" xfId="1582" xr:uid="{00000000-0005-0000-0000-0000DF000000}"/>
    <cellStyle name="Comma 15 2 2" xfId="1583" xr:uid="{00000000-0005-0000-0000-0000E0000000}"/>
    <cellStyle name="Comma 15 2 2 2" xfId="1584" xr:uid="{00000000-0005-0000-0000-0000E1000000}"/>
    <cellStyle name="Comma 15 2 2 3" xfId="1585" xr:uid="{00000000-0005-0000-0000-0000E2000000}"/>
    <cellStyle name="Comma 15 2 2 4" xfId="1586" xr:uid="{00000000-0005-0000-0000-0000E3000000}"/>
    <cellStyle name="Comma 15 3" xfId="1587" xr:uid="{00000000-0005-0000-0000-0000E4000000}"/>
    <cellStyle name="Comma 15 3 2" xfId="1588" xr:uid="{00000000-0005-0000-0000-0000E5000000}"/>
    <cellStyle name="Comma 15 3 3" xfId="1589" xr:uid="{00000000-0005-0000-0000-0000E6000000}"/>
    <cellStyle name="Comma 15 3 4" xfId="1590" xr:uid="{00000000-0005-0000-0000-0000E7000000}"/>
    <cellStyle name="Comma 15 4" xfId="1591" xr:uid="{00000000-0005-0000-0000-0000E8000000}"/>
    <cellStyle name="Comma 16" xfId="88" xr:uid="{00000000-0005-0000-0000-0000E9000000}"/>
    <cellStyle name="Comma 16 2" xfId="1592" xr:uid="{00000000-0005-0000-0000-0000EA000000}"/>
    <cellStyle name="Comma 16 2 2" xfId="1593" xr:uid="{00000000-0005-0000-0000-0000EB000000}"/>
    <cellStyle name="Comma 16 2 3" xfId="1594" xr:uid="{00000000-0005-0000-0000-0000EC000000}"/>
    <cellStyle name="Comma 16 2 4" xfId="1595" xr:uid="{00000000-0005-0000-0000-0000ED000000}"/>
    <cellStyle name="Comma 16 3" xfId="1596" xr:uid="{00000000-0005-0000-0000-0000EE000000}"/>
    <cellStyle name="Comma 17" xfId="89" xr:uid="{00000000-0005-0000-0000-0000EF000000}"/>
    <cellStyle name="Comma 17 2" xfId="90" xr:uid="{00000000-0005-0000-0000-0000F0000000}"/>
    <cellStyle name="Comma 17 2 2" xfId="1597" xr:uid="{00000000-0005-0000-0000-0000F1000000}"/>
    <cellStyle name="Comma 17 2 3" xfId="1598" xr:uid="{00000000-0005-0000-0000-0000F2000000}"/>
    <cellStyle name="Comma 17 2 4" xfId="1599" xr:uid="{00000000-0005-0000-0000-0000F3000000}"/>
    <cellStyle name="Comma 17 2 5" xfId="1600" xr:uid="{00000000-0005-0000-0000-0000F4000000}"/>
    <cellStyle name="Comma 18" xfId="91" xr:uid="{00000000-0005-0000-0000-0000F5000000}"/>
    <cellStyle name="Comma 18 2" xfId="1601" xr:uid="{00000000-0005-0000-0000-0000F6000000}"/>
    <cellStyle name="Comma 18 2 2" xfId="1602" xr:uid="{00000000-0005-0000-0000-0000F7000000}"/>
    <cellStyle name="Comma 18 2 2 2" xfId="1603" xr:uid="{00000000-0005-0000-0000-0000F8000000}"/>
    <cellStyle name="Comma 18 2 3" xfId="1604" xr:uid="{00000000-0005-0000-0000-0000F9000000}"/>
    <cellStyle name="Comma 18 2 4" xfId="1605" xr:uid="{00000000-0005-0000-0000-0000FA000000}"/>
    <cellStyle name="Comma 18 3" xfId="1606" xr:uid="{00000000-0005-0000-0000-0000FB000000}"/>
    <cellStyle name="Comma 19" xfId="92" xr:uid="{00000000-0005-0000-0000-0000FC000000}"/>
    <cellStyle name="Comma 19 2" xfId="1607" xr:uid="{00000000-0005-0000-0000-0000FD000000}"/>
    <cellStyle name="Comma 19 3" xfId="1608" xr:uid="{00000000-0005-0000-0000-0000FE000000}"/>
    <cellStyle name="Comma 19 4" xfId="1609" xr:uid="{00000000-0005-0000-0000-0000FF000000}"/>
    <cellStyle name="Comma 19 5" xfId="1610" xr:uid="{00000000-0005-0000-0000-000000010000}"/>
    <cellStyle name="Comma 19 5 2" xfId="1611" xr:uid="{00000000-0005-0000-0000-000001010000}"/>
    <cellStyle name="Comma 19 5 3" xfId="1612" xr:uid="{00000000-0005-0000-0000-000002010000}"/>
    <cellStyle name="Comma 19 5 4" xfId="1613" xr:uid="{00000000-0005-0000-0000-000003010000}"/>
    <cellStyle name="Comma 19 6" xfId="1614" xr:uid="{00000000-0005-0000-0000-000004010000}"/>
    <cellStyle name="Comma 2" xfId="6" xr:uid="{00000000-0005-0000-0000-000005010000}"/>
    <cellStyle name="Comma 2 2" xfId="34" xr:uid="{00000000-0005-0000-0000-000006010000}"/>
    <cellStyle name="Comma 2 2 2" xfId="93" xr:uid="{00000000-0005-0000-0000-000007010000}"/>
    <cellStyle name="Comma 2 2 2 2" xfId="1615" xr:uid="{00000000-0005-0000-0000-000008010000}"/>
    <cellStyle name="Comma 2 2 2 2 2" xfId="1616" xr:uid="{00000000-0005-0000-0000-000009010000}"/>
    <cellStyle name="Comma 2 2 2 2 2 2" xfId="1617" xr:uid="{00000000-0005-0000-0000-00000A010000}"/>
    <cellStyle name="Comma 2 2 2 2 2 3" xfId="1618" xr:uid="{00000000-0005-0000-0000-00000B010000}"/>
    <cellStyle name="Comma 2 2 2 2 2 3 2" xfId="1619" xr:uid="{00000000-0005-0000-0000-00000C010000}"/>
    <cellStyle name="Comma 2 2 2 2 2 3 3" xfId="1620" xr:uid="{00000000-0005-0000-0000-00000D010000}"/>
    <cellStyle name="Comma 2 2 2 2 2 3 4" xfId="1621" xr:uid="{00000000-0005-0000-0000-00000E010000}"/>
    <cellStyle name="Comma 2 2 2 2 3" xfId="1622" xr:uid="{00000000-0005-0000-0000-00000F010000}"/>
    <cellStyle name="Comma 2 2 2 2 3 2" xfId="1623" xr:uid="{00000000-0005-0000-0000-000010010000}"/>
    <cellStyle name="Comma 2 2 2 2 3 3" xfId="1624" xr:uid="{00000000-0005-0000-0000-000011010000}"/>
    <cellStyle name="Comma 2 2 2 2 3 4" xfId="1625" xr:uid="{00000000-0005-0000-0000-000012010000}"/>
    <cellStyle name="Comma 2 2 2 3" xfId="1626" xr:uid="{00000000-0005-0000-0000-000013010000}"/>
    <cellStyle name="Comma 2 2 2 3 2" xfId="1627" xr:uid="{00000000-0005-0000-0000-000014010000}"/>
    <cellStyle name="Comma 2 2 2 3 3" xfId="1628" xr:uid="{00000000-0005-0000-0000-000015010000}"/>
    <cellStyle name="Comma 2 2 2 3 4" xfId="1629" xr:uid="{00000000-0005-0000-0000-000016010000}"/>
    <cellStyle name="Comma 2 2 3" xfId="94" xr:uid="{00000000-0005-0000-0000-000017010000}"/>
    <cellStyle name="Comma 2 2 3 2" xfId="1630" xr:uid="{00000000-0005-0000-0000-000018010000}"/>
    <cellStyle name="Comma 2 2 3 2 2" xfId="1631" xr:uid="{00000000-0005-0000-0000-000019010000}"/>
    <cellStyle name="Comma 2 2 3 2 3" xfId="1632" xr:uid="{00000000-0005-0000-0000-00001A010000}"/>
    <cellStyle name="Comma 2 2 3 2 4" xfId="1633" xr:uid="{00000000-0005-0000-0000-00001B010000}"/>
    <cellStyle name="Comma 2 2 4" xfId="95" xr:uid="{00000000-0005-0000-0000-00001C010000}"/>
    <cellStyle name="Comma 2 2 4 2" xfId="1634" xr:uid="{00000000-0005-0000-0000-00001D010000}"/>
    <cellStyle name="Comma 2 2 4 3" xfId="1635" xr:uid="{00000000-0005-0000-0000-00001E010000}"/>
    <cellStyle name="Comma 2 2 4 4" xfId="1636" xr:uid="{00000000-0005-0000-0000-00001F010000}"/>
    <cellStyle name="Comma 2 3" xfId="96" xr:uid="{00000000-0005-0000-0000-000020010000}"/>
    <cellStyle name="Comma 2 3 2" xfId="1637" xr:uid="{00000000-0005-0000-0000-000021010000}"/>
    <cellStyle name="Comma 2 3 2 2" xfId="1638" xr:uid="{00000000-0005-0000-0000-000022010000}"/>
    <cellStyle name="Comma 2 3 2 3" xfId="1639" xr:uid="{00000000-0005-0000-0000-000023010000}"/>
    <cellStyle name="Comma 2 3 2 4" xfId="1640" xr:uid="{00000000-0005-0000-0000-000024010000}"/>
    <cellStyle name="Comma 2 4" xfId="97" xr:uid="{00000000-0005-0000-0000-000025010000}"/>
    <cellStyle name="Comma 2 4 2" xfId="1641" xr:uid="{00000000-0005-0000-0000-000026010000}"/>
    <cellStyle name="Comma 2 4 2 2" xfId="1642" xr:uid="{00000000-0005-0000-0000-000027010000}"/>
    <cellStyle name="Comma 2 4 3" xfId="1643" xr:uid="{00000000-0005-0000-0000-000028010000}"/>
    <cellStyle name="Comma 2 4 4" xfId="1644" xr:uid="{00000000-0005-0000-0000-000029010000}"/>
    <cellStyle name="Comma 2 4 4 2" xfId="1645" xr:uid="{00000000-0005-0000-0000-00002A010000}"/>
    <cellStyle name="Comma 2 4 5" xfId="1646" xr:uid="{00000000-0005-0000-0000-00002B010000}"/>
    <cellStyle name="Comma 2 4 5 2" xfId="1647" xr:uid="{00000000-0005-0000-0000-00002C010000}"/>
    <cellStyle name="Comma 2 4 5 3" xfId="1648" xr:uid="{00000000-0005-0000-0000-00002D010000}"/>
    <cellStyle name="Comma 2 4 5 4" xfId="1649" xr:uid="{00000000-0005-0000-0000-00002E010000}"/>
    <cellStyle name="Comma 2 5" xfId="98" xr:uid="{00000000-0005-0000-0000-00002F010000}"/>
    <cellStyle name="Comma 2 6" xfId="1650" xr:uid="{00000000-0005-0000-0000-000030010000}"/>
    <cellStyle name="Comma 2 7" xfId="1651" xr:uid="{00000000-0005-0000-0000-000031010000}"/>
    <cellStyle name="Comma 2 7 2" xfId="1652" xr:uid="{00000000-0005-0000-0000-000032010000}"/>
    <cellStyle name="Comma 2 7 3" xfId="1653" xr:uid="{00000000-0005-0000-0000-000033010000}"/>
    <cellStyle name="Comma 2 7 4" xfId="1654" xr:uid="{00000000-0005-0000-0000-000034010000}"/>
    <cellStyle name="Comma 20" xfId="99" xr:uid="{00000000-0005-0000-0000-000035010000}"/>
    <cellStyle name="Comma 20 2" xfId="1655" xr:uid="{00000000-0005-0000-0000-000036010000}"/>
    <cellStyle name="Comma 20 3" xfId="1656" xr:uid="{00000000-0005-0000-0000-000037010000}"/>
    <cellStyle name="Comma 20 4" xfId="1657" xr:uid="{00000000-0005-0000-0000-000038010000}"/>
    <cellStyle name="Comma 20 5" xfId="1658" xr:uid="{00000000-0005-0000-0000-000039010000}"/>
    <cellStyle name="Comma 20 5 2" xfId="1659" xr:uid="{00000000-0005-0000-0000-00003A010000}"/>
    <cellStyle name="Comma 20 5 3" xfId="1660" xr:uid="{00000000-0005-0000-0000-00003B010000}"/>
    <cellStyle name="Comma 20 5 4" xfId="1661" xr:uid="{00000000-0005-0000-0000-00003C010000}"/>
    <cellStyle name="Comma 20 6" xfId="1662" xr:uid="{00000000-0005-0000-0000-00003D010000}"/>
    <cellStyle name="Comma 21" xfId="1663" xr:uid="{00000000-0005-0000-0000-00003E010000}"/>
    <cellStyle name="Comma 21 2" xfId="1664" xr:uid="{00000000-0005-0000-0000-00003F010000}"/>
    <cellStyle name="Comma 21 3" xfId="1665" xr:uid="{00000000-0005-0000-0000-000040010000}"/>
    <cellStyle name="Comma 22" xfId="1666" xr:uid="{00000000-0005-0000-0000-000041010000}"/>
    <cellStyle name="Comma 22 2" xfId="1667" xr:uid="{00000000-0005-0000-0000-000042010000}"/>
    <cellStyle name="Comma 22 3" xfId="1668" xr:uid="{00000000-0005-0000-0000-000043010000}"/>
    <cellStyle name="Comma 23" xfId="1669" xr:uid="{00000000-0005-0000-0000-000044010000}"/>
    <cellStyle name="Comma 23 2" xfId="1670" xr:uid="{00000000-0005-0000-0000-000045010000}"/>
    <cellStyle name="Comma 23 2 2" xfId="1671" xr:uid="{00000000-0005-0000-0000-000046010000}"/>
    <cellStyle name="Comma 23 2 2 2" xfId="1672" xr:uid="{00000000-0005-0000-0000-000047010000}"/>
    <cellStyle name="Comma 23 2 3" xfId="1673" xr:uid="{00000000-0005-0000-0000-000048010000}"/>
    <cellStyle name="Comma 23 3" xfId="1674" xr:uid="{00000000-0005-0000-0000-000049010000}"/>
    <cellStyle name="Comma 23 4" xfId="1675" xr:uid="{00000000-0005-0000-0000-00004A010000}"/>
    <cellStyle name="Comma 23 4 2" xfId="1676" xr:uid="{00000000-0005-0000-0000-00004B010000}"/>
    <cellStyle name="Comma 23 5" xfId="1677" xr:uid="{00000000-0005-0000-0000-00004C010000}"/>
    <cellStyle name="Comma 24" xfId="1678" xr:uid="{00000000-0005-0000-0000-00004D010000}"/>
    <cellStyle name="Comma 24 2" xfId="1679" xr:uid="{00000000-0005-0000-0000-00004E010000}"/>
    <cellStyle name="Comma 24 2 2" xfId="1680" xr:uid="{00000000-0005-0000-0000-00004F010000}"/>
    <cellStyle name="Comma 24 2 2 2" xfId="1681" xr:uid="{00000000-0005-0000-0000-000050010000}"/>
    <cellStyle name="Comma 24 2 2 2 2" xfId="1682" xr:uid="{00000000-0005-0000-0000-000051010000}"/>
    <cellStyle name="Comma 24 2 2 3" xfId="1683" xr:uid="{00000000-0005-0000-0000-000052010000}"/>
    <cellStyle name="Comma 24 2 3" xfId="1684" xr:uid="{00000000-0005-0000-0000-000053010000}"/>
    <cellStyle name="Comma 24 2 3 2" xfId="1685" xr:uid="{00000000-0005-0000-0000-000054010000}"/>
    <cellStyle name="Comma 24 2 3 2 2" xfId="1686" xr:uid="{00000000-0005-0000-0000-000055010000}"/>
    <cellStyle name="Comma 24 2 3 3" xfId="1687" xr:uid="{00000000-0005-0000-0000-000056010000}"/>
    <cellStyle name="Comma 24 2 4" xfId="1688" xr:uid="{00000000-0005-0000-0000-000057010000}"/>
    <cellStyle name="Comma 24 2 4 2" xfId="1689" xr:uid="{00000000-0005-0000-0000-000058010000}"/>
    <cellStyle name="Comma 24 2 5" xfId="1690" xr:uid="{00000000-0005-0000-0000-000059010000}"/>
    <cellStyle name="Comma 24 3" xfId="1691" xr:uid="{00000000-0005-0000-0000-00005A010000}"/>
    <cellStyle name="Comma 24 3 2" xfId="1692" xr:uid="{00000000-0005-0000-0000-00005B010000}"/>
    <cellStyle name="Comma 24 3 2 2" xfId="1693" xr:uid="{00000000-0005-0000-0000-00005C010000}"/>
    <cellStyle name="Comma 24 3 3" xfId="1694" xr:uid="{00000000-0005-0000-0000-00005D010000}"/>
    <cellStyle name="Comma 24 4" xfId="1695" xr:uid="{00000000-0005-0000-0000-00005E010000}"/>
    <cellStyle name="Comma 24 4 2" xfId="1696" xr:uid="{00000000-0005-0000-0000-00005F010000}"/>
    <cellStyle name="Comma 24 4 2 2" xfId="1697" xr:uid="{00000000-0005-0000-0000-000060010000}"/>
    <cellStyle name="Comma 24 4 3" xfId="1698" xr:uid="{00000000-0005-0000-0000-000061010000}"/>
    <cellStyle name="Comma 24 5" xfId="1699" xr:uid="{00000000-0005-0000-0000-000062010000}"/>
    <cellStyle name="Comma 24 5 2" xfId="1700" xr:uid="{00000000-0005-0000-0000-000063010000}"/>
    <cellStyle name="Comma 24 6" xfId="1701" xr:uid="{00000000-0005-0000-0000-000064010000}"/>
    <cellStyle name="Comma 25" xfId="1702" xr:uid="{00000000-0005-0000-0000-000065010000}"/>
    <cellStyle name="Comma 25 2" xfId="1703" xr:uid="{00000000-0005-0000-0000-000066010000}"/>
    <cellStyle name="Comma 25 2 2" xfId="1704" xr:uid="{00000000-0005-0000-0000-000067010000}"/>
    <cellStyle name="Comma 25 2 2 2" xfId="1705" xr:uid="{00000000-0005-0000-0000-000068010000}"/>
    <cellStyle name="Comma 25 2 2 2 2" xfId="1706" xr:uid="{00000000-0005-0000-0000-000069010000}"/>
    <cellStyle name="Comma 25 2 2 3" xfId="1707" xr:uid="{00000000-0005-0000-0000-00006A010000}"/>
    <cellStyle name="Comma 25 2 3" xfId="1708" xr:uid="{00000000-0005-0000-0000-00006B010000}"/>
    <cellStyle name="Comma 25 2 3 2" xfId="1709" xr:uid="{00000000-0005-0000-0000-00006C010000}"/>
    <cellStyle name="Comma 25 2 3 2 2" xfId="1710" xr:uid="{00000000-0005-0000-0000-00006D010000}"/>
    <cellStyle name="Comma 25 2 3 3" xfId="1711" xr:uid="{00000000-0005-0000-0000-00006E010000}"/>
    <cellStyle name="Comma 25 2 4" xfId="1712" xr:uid="{00000000-0005-0000-0000-00006F010000}"/>
    <cellStyle name="Comma 25 2 4 2" xfId="1713" xr:uid="{00000000-0005-0000-0000-000070010000}"/>
    <cellStyle name="Comma 25 2 5" xfId="1714" xr:uid="{00000000-0005-0000-0000-000071010000}"/>
    <cellStyle name="Comma 25 3" xfId="1715" xr:uid="{00000000-0005-0000-0000-000072010000}"/>
    <cellStyle name="Comma 25 3 2" xfId="1716" xr:uid="{00000000-0005-0000-0000-000073010000}"/>
    <cellStyle name="Comma 25 3 2 2" xfId="1717" xr:uid="{00000000-0005-0000-0000-000074010000}"/>
    <cellStyle name="Comma 25 3 3" xfId="1718" xr:uid="{00000000-0005-0000-0000-000075010000}"/>
    <cellStyle name="Comma 25 4" xfId="1719" xr:uid="{00000000-0005-0000-0000-000076010000}"/>
    <cellStyle name="Comma 25 4 2" xfId="1720" xr:uid="{00000000-0005-0000-0000-000077010000}"/>
    <cellStyle name="Comma 25 4 2 2" xfId="1721" xr:uid="{00000000-0005-0000-0000-000078010000}"/>
    <cellStyle name="Comma 25 4 3" xfId="1722" xr:uid="{00000000-0005-0000-0000-000079010000}"/>
    <cellStyle name="Comma 25 5" xfId="1723" xr:uid="{00000000-0005-0000-0000-00007A010000}"/>
    <cellStyle name="Comma 25 5 2" xfId="1724" xr:uid="{00000000-0005-0000-0000-00007B010000}"/>
    <cellStyle name="Comma 25 6" xfId="1725" xr:uid="{00000000-0005-0000-0000-00007C010000}"/>
    <cellStyle name="Comma 26" xfId="1726" xr:uid="{00000000-0005-0000-0000-00007D010000}"/>
    <cellStyle name="Comma 26 2" xfId="1727" xr:uid="{00000000-0005-0000-0000-00007E010000}"/>
    <cellStyle name="Comma 26 2 2" xfId="1728" xr:uid="{00000000-0005-0000-0000-00007F010000}"/>
    <cellStyle name="Comma 26 2 2 2" xfId="1729" xr:uid="{00000000-0005-0000-0000-000080010000}"/>
    <cellStyle name="Comma 26 2 3" xfId="1730" xr:uid="{00000000-0005-0000-0000-000081010000}"/>
    <cellStyle name="Comma 26 3" xfId="1731" xr:uid="{00000000-0005-0000-0000-000082010000}"/>
    <cellStyle name="Comma 26 3 2" xfId="1732" xr:uid="{00000000-0005-0000-0000-000083010000}"/>
    <cellStyle name="Comma 26 3 2 2" xfId="1733" xr:uid="{00000000-0005-0000-0000-000084010000}"/>
    <cellStyle name="Comma 26 3 3" xfId="1734" xr:uid="{00000000-0005-0000-0000-000085010000}"/>
    <cellStyle name="Comma 26 4" xfId="1735" xr:uid="{00000000-0005-0000-0000-000086010000}"/>
    <cellStyle name="Comma 26 4 2" xfId="1736" xr:uid="{00000000-0005-0000-0000-000087010000}"/>
    <cellStyle name="Comma 26 5" xfId="1737" xr:uid="{00000000-0005-0000-0000-000088010000}"/>
    <cellStyle name="Comma 27" xfId="1738" xr:uid="{00000000-0005-0000-0000-000089010000}"/>
    <cellStyle name="Comma 27 2" xfId="1739" xr:uid="{00000000-0005-0000-0000-00008A010000}"/>
    <cellStyle name="Comma 27 2 2" xfId="1740" xr:uid="{00000000-0005-0000-0000-00008B010000}"/>
    <cellStyle name="Comma 27 3" xfId="1741" xr:uid="{00000000-0005-0000-0000-00008C010000}"/>
    <cellStyle name="Comma 28" xfId="1742" xr:uid="{00000000-0005-0000-0000-00008D010000}"/>
    <cellStyle name="Comma 28 2" xfId="1743" xr:uid="{00000000-0005-0000-0000-00008E010000}"/>
    <cellStyle name="Comma 29" xfId="1744" xr:uid="{00000000-0005-0000-0000-00008F010000}"/>
    <cellStyle name="Comma 29 2" xfId="1745" xr:uid="{00000000-0005-0000-0000-000090010000}"/>
    <cellStyle name="Comma 3" xfId="35" xr:uid="{00000000-0005-0000-0000-000091010000}"/>
    <cellStyle name="Comma 3 2" xfId="36" xr:uid="{00000000-0005-0000-0000-000092010000}"/>
    <cellStyle name="Comma 3 2 2" xfId="1746" xr:uid="{00000000-0005-0000-0000-000093010000}"/>
    <cellStyle name="Comma 3 2 2 2" xfId="1747" xr:uid="{00000000-0005-0000-0000-000094010000}"/>
    <cellStyle name="Comma 3 2 2 3" xfId="1748" xr:uid="{00000000-0005-0000-0000-000095010000}"/>
    <cellStyle name="Comma 3 2 2 4" xfId="1749" xr:uid="{00000000-0005-0000-0000-000096010000}"/>
    <cellStyle name="Comma 3 3" xfId="100" xr:uid="{00000000-0005-0000-0000-000097010000}"/>
    <cellStyle name="Comma 3 3 2" xfId="1750" xr:uid="{00000000-0005-0000-0000-000098010000}"/>
    <cellStyle name="Comma 3 3 2 2" xfId="1751" xr:uid="{00000000-0005-0000-0000-000099010000}"/>
    <cellStyle name="Comma 3 3 2 3" xfId="1752" xr:uid="{00000000-0005-0000-0000-00009A010000}"/>
    <cellStyle name="Comma 3 3 2 4" xfId="1753" xr:uid="{00000000-0005-0000-0000-00009B010000}"/>
    <cellStyle name="Comma 3 4" xfId="101" xr:uid="{00000000-0005-0000-0000-00009C010000}"/>
    <cellStyle name="Comma 3 4 2" xfId="1754" xr:uid="{00000000-0005-0000-0000-00009D010000}"/>
    <cellStyle name="Comma 3 4 2 2" xfId="1755" xr:uid="{00000000-0005-0000-0000-00009E010000}"/>
    <cellStyle name="Comma 3 4 2 3" xfId="1756" xr:uid="{00000000-0005-0000-0000-00009F010000}"/>
    <cellStyle name="Comma 3 5" xfId="102" xr:uid="{00000000-0005-0000-0000-0000A0010000}"/>
    <cellStyle name="Comma 3 6" xfId="1757" xr:uid="{00000000-0005-0000-0000-0000A1010000}"/>
    <cellStyle name="Comma 30" xfId="1407" xr:uid="{00000000-0005-0000-0000-0000A2010000}"/>
    <cellStyle name="Comma 4" xfId="103" xr:uid="{00000000-0005-0000-0000-0000A3010000}"/>
    <cellStyle name="Comma 4 2" xfId="104" xr:uid="{00000000-0005-0000-0000-0000A4010000}"/>
    <cellStyle name="Comma 4 2 2" xfId="1758" xr:uid="{00000000-0005-0000-0000-0000A5010000}"/>
    <cellStyle name="Comma 4 2 2 2" xfId="1759" xr:uid="{00000000-0005-0000-0000-0000A6010000}"/>
    <cellStyle name="Comma 4 2 2 3" xfId="1760" xr:uid="{00000000-0005-0000-0000-0000A7010000}"/>
    <cellStyle name="Comma 4 2 2 4" xfId="1761" xr:uid="{00000000-0005-0000-0000-0000A8010000}"/>
    <cellStyle name="Comma 4 3" xfId="105" xr:uid="{00000000-0005-0000-0000-0000A9010000}"/>
    <cellStyle name="Comma 4 3 2" xfId="1762" xr:uid="{00000000-0005-0000-0000-0000AA010000}"/>
    <cellStyle name="Comma 4 3 2 2" xfId="1763" xr:uid="{00000000-0005-0000-0000-0000AB010000}"/>
    <cellStyle name="Comma 4 3 3" xfId="1764" xr:uid="{00000000-0005-0000-0000-0000AC010000}"/>
    <cellStyle name="Comma 4 3 3 2" xfId="1765" xr:uid="{00000000-0005-0000-0000-0000AD010000}"/>
    <cellStyle name="Comma 4 3 4" xfId="1766" xr:uid="{00000000-0005-0000-0000-0000AE010000}"/>
    <cellStyle name="Comma 4 4" xfId="106" xr:uid="{00000000-0005-0000-0000-0000AF010000}"/>
    <cellStyle name="Comma 4 5" xfId="107" xr:uid="{00000000-0005-0000-0000-0000B0010000}"/>
    <cellStyle name="Comma 4 6" xfId="1767" xr:uid="{00000000-0005-0000-0000-0000B1010000}"/>
    <cellStyle name="Comma 4 6 2" xfId="1768" xr:uid="{00000000-0005-0000-0000-0000B2010000}"/>
    <cellStyle name="Comma 4 6 2 2" xfId="1769" xr:uid="{00000000-0005-0000-0000-0000B3010000}"/>
    <cellStyle name="Comma 4 6 3" xfId="1770" xr:uid="{00000000-0005-0000-0000-0000B4010000}"/>
    <cellStyle name="Comma 5" xfId="64" xr:uid="{00000000-0005-0000-0000-0000B5010000}"/>
    <cellStyle name="Comma 5 2" xfId="108" xr:uid="{00000000-0005-0000-0000-0000B6010000}"/>
    <cellStyle name="Comma 5 2 2" xfId="109" xr:uid="{00000000-0005-0000-0000-0000B7010000}"/>
    <cellStyle name="Comma 5 2 2 2" xfId="110" xr:uid="{00000000-0005-0000-0000-0000B8010000}"/>
    <cellStyle name="Comma 5 2 2 2 2" xfId="111" xr:uid="{00000000-0005-0000-0000-0000B9010000}"/>
    <cellStyle name="Comma 5 2 2 2 2 2" xfId="112" xr:uid="{00000000-0005-0000-0000-0000BA010000}"/>
    <cellStyle name="Comma 5 2 2 2 3" xfId="113" xr:uid="{00000000-0005-0000-0000-0000BB010000}"/>
    <cellStyle name="Comma 5 2 2 2 4" xfId="114" xr:uid="{00000000-0005-0000-0000-0000BC010000}"/>
    <cellStyle name="Comma 5 2 2 2 5" xfId="115" xr:uid="{00000000-0005-0000-0000-0000BD010000}"/>
    <cellStyle name="Comma 5 2 2 2 6" xfId="116" xr:uid="{00000000-0005-0000-0000-0000BE010000}"/>
    <cellStyle name="Comma 5 2 2 3" xfId="117" xr:uid="{00000000-0005-0000-0000-0000BF010000}"/>
    <cellStyle name="Comma 5 2 2 3 2" xfId="118" xr:uid="{00000000-0005-0000-0000-0000C0010000}"/>
    <cellStyle name="Comma 5 2 2 4" xfId="119" xr:uid="{00000000-0005-0000-0000-0000C1010000}"/>
    <cellStyle name="Comma 5 2 2 5" xfId="120" xr:uid="{00000000-0005-0000-0000-0000C2010000}"/>
    <cellStyle name="Comma 5 2 2 6" xfId="121" xr:uid="{00000000-0005-0000-0000-0000C3010000}"/>
    <cellStyle name="Comma 5 2 2 7" xfId="122" xr:uid="{00000000-0005-0000-0000-0000C4010000}"/>
    <cellStyle name="Comma 5 2 2 8" xfId="123" xr:uid="{00000000-0005-0000-0000-0000C5010000}"/>
    <cellStyle name="Comma 5 2 3" xfId="124" xr:uid="{00000000-0005-0000-0000-0000C6010000}"/>
    <cellStyle name="Comma 5 2 4" xfId="125" xr:uid="{00000000-0005-0000-0000-0000C7010000}"/>
    <cellStyle name="Comma 5 2 5" xfId="126" xr:uid="{00000000-0005-0000-0000-0000C8010000}"/>
    <cellStyle name="Comma 5 2 6" xfId="1772" xr:uid="{00000000-0005-0000-0000-0000C9010000}"/>
    <cellStyle name="Comma 5 2 7" xfId="1771" xr:uid="{00000000-0005-0000-0000-0000CA010000}"/>
    <cellStyle name="Comma 5 3" xfId="127" xr:uid="{00000000-0005-0000-0000-0000CB010000}"/>
    <cellStyle name="Comma 5 3 2" xfId="1773" xr:uid="{00000000-0005-0000-0000-0000CC010000}"/>
    <cellStyle name="Comma 5 3 3" xfId="1774" xr:uid="{00000000-0005-0000-0000-0000CD010000}"/>
    <cellStyle name="Comma 5 3 4" xfId="1775" xr:uid="{00000000-0005-0000-0000-0000CE010000}"/>
    <cellStyle name="Comma 5 4" xfId="128" xr:uid="{00000000-0005-0000-0000-0000CF010000}"/>
    <cellStyle name="Comma 5 5" xfId="129" xr:uid="{00000000-0005-0000-0000-0000D0010000}"/>
    <cellStyle name="Comma 5 6" xfId="130" xr:uid="{00000000-0005-0000-0000-0000D1010000}"/>
    <cellStyle name="Comma 5 6 2" xfId="1776" xr:uid="{00000000-0005-0000-0000-0000D2010000}"/>
    <cellStyle name="Comma 5 7" xfId="1777" xr:uid="{00000000-0005-0000-0000-0000D3010000}"/>
    <cellStyle name="Comma 6" xfId="131" xr:uid="{00000000-0005-0000-0000-0000D4010000}"/>
    <cellStyle name="Comma 6 2" xfId="132" xr:uid="{00000000-0005-0000-0000-0000D5010000}"/>
    <cellStyle name="Comma 6 2 2" xfId="1778" xr:uid="{00000000-0005-0000-0000-0000D6010000}"/>
    <cellStyle name="Comma 6 2 3" xfId="1779" xr:uid="{00000000-0005-0000-0000-0000D7010000}"/>
    <cellStyle name="Comma 6 2 4" xfId="1780" xr:uid="{00000000-0005-0000-0000-0000D8010000}"/>
    <cellStyle name="Comma 6 3" xfId="133" xr:uid="{00000000-0005-0000-0000-0000D9010000}"/>
    <cellStyle name="Comma 6 4" xfId="134" xr:uid="{00000000-0005-0000-0000-0000DA010000}"/>
    <cellStyle name="Comma 7" xfId="135" xr:uid="{00000000-0005-0000-0000-0000DB010000}"/>
    <cellStyle name="Comma 7 2" xfId="136" xr:uid="{00000000-0005-0000-0000-0000DC010000}"/>
    <cellStyle name="Comma 7 2 2" xfId="137" xr:uid="{00000000-0005-0000-0000-0000DD010000}"/>
    <cellStyle name="Comma 7 2 3" xfId="1782" xr:uid="{00000000-0005-0000-0000-0000DE010000}"/>
    <cellStyle name="Comma 7 2 4" xfId="1783" xr:uid="{00000000-0005-0000-0000-0000DF010000}"/>
    <cellStyle name="Comma 7 3" xfId="138" xr:uid="{00000000-0005-0000-0000-0000E0010000}"/>
    <cellStyle name="Comma 7 4" xfId="139" xr:uid="{00000000-0005-0000-0000-0000E1010000}"/>
    <cellStyle name="Comma 7 5" xfId="140" xr:uid="{00000000-0005-0000-0000-0000E2010000}"/>
    <cellStyle name="Comma 7 6" xfId="141" xr:uid="{00000000-0005-0000-0000-0000E3010000}"/>
    <cellStyle name="Comma 7 7" xfId="1784" xr:uid="{00000000-0005-0000-0000-0000E4010000}"/>
    <cellStyle name="Comma 7 8" xfId="1781" xr:uid="{00000000-0005-0000-0000-0000E5010000}"/>
    <cellStyle name="Comma 8" xfId="142" xr:uid="{00000000-0005-0000-0000-0000E6010000}"/>
    <cellStyle name="Comma 8 2" xfId="143" xr:uid="{00000000-0005-0000-0000-0000E7010000}"/>
    <cellStyle name="Comma 8 2 2" xfId="144" xr:uid="{00000000-0005-0000-0000-0000E8010000}"/>
    <cellStyle name="Comma 8 2 3" xfId="1786" xr:uid="{00000000-0005-0000-0000-0000E9010000}"/>
    <cellStyle name="Comma 8 2 4" xfId="1787" xr:uid="{00000000-0005-0000-0000-0000EA010000}"/>
    <cellStyle name="Comma 8 3" xfId="145" xr:uid="{00000000-0005-0000-0000-0000EB010000}"/>
    <cellStyle name="Comma 8 4" xfId="146" xr:uid="{00000000-0005-0000-0000-0000EC010000}"/>
    <cellStyle name="Comma 8 5" xfId="147" xr:uid="{00000000-0005-0000-0000-0000ED010000}"/>
    <cellStyle name="Comma 8 6" xfId="148" xr:uid="{00000000-0005-0000-0000-0000EE010000}"/>
    <cellStyle name="Comma 8 7" xfId="1788" xr:uid="{00000000-0005-0000-0000-0000EF010000}"/>
    <cellStyle name="Comma 8 8" xfId="1785" xr:uid="{00000000-0005-0000-0000-0000F0010000}"/>
    <cellStyle name="Comma 9" xfId="149" xr:uid="{00000000-0005-0000-0000-0000F1010000}"/>
    <cellStyle name="Comma 9 2" xfId="150" xr:uid="{00000000-0005-0000-0000-0000F2010000}"/>
    <cellStyle name="Comma 9 2 2" xfId="151" xr:uid="{00000000-0005-0000-0000-0000F3010000}"/>
    <cellStyle name="Comma 9 2 3" xfId="1789" xr:uid="{00000000-0005-0000-0000-0000F4010000}"/>
    <cellStyle name="Comma 9 2 4" xfId="1790" xr:uid="{00000000-0005-0000-0000-0000F5010000}"/>
    <cellStyle name="Comma 9 3" xfId="152" xr:uid="{00000000-0005-0000-0000-0000F6010000}"/>
    <cellStyle name="Comma 9 4" xfId="153" xr:uid="{00000000-0005-0000-0000-0000F7010000}"/>
    <cellStyle name="Comma0" xfId="154" xr:uid="{00000000-0005-0000-0000-0000F8010000}"/>
    <cellStyle name="Comma0 2" xfId="155" xr:uid="{00000000-0005-0000-0000-0000F9010000}"/>
    <cellStyle name="Comma0 3" xfId="156" xr:uid="{00000000-0005-0000-0000-0000FA010000}"/>
    <cellStyle name="Currency" xfId="1" builtinId="4"/>
    <cellStyle name="Currency [0] 2" xfId="157" xr:uid="{00000000-0005-0000-0000-0000FC010000}"/>
    <cellStyle name="Currency [0] 2 2" xfId="158" xr:uid="{00000000-0005-0000-0000-0000FD010000}"/>
    <cellStyle name="Currency [0] 2 3" xfId="159" xr:uid="{00000000-0005-0000-0000-0000FE010000}"/>
    <cellStyle name="Currency [0] 2 4" xfId="160" xr:uid="{00000000-0005-0000-0000-0000FF010000}"/>
    <cellStyle name="Currency [0]b" xfId="161" xr:uid="{00000000-0005-0000-0000-000000020000}"/>
    <cellStyle name="Currency 10" xfId="162" xr:uid="{00000000-0005-0000-0000-000001020000}"/>
    <cellStyle name="Currency 10 2" xfId="163" xr:uid="{00000000-0005-0000-0000-000002020000}"/>
    <cellStyle name="Currency 10 2 2" xfId="1791" xr:uid="{00000000-0005-0000-0000-000003020000}"/>
    <cellStyle name="Currency 10 3" xfId="164" xr:uid="{00000000-0005-0000-0000-000004020000}"/>
    <cellStyle name="Currency 10 3 2" xfId="165" xr:uid="{00000000-0005-0000-0000-000005020000}"/>
    <cellStyle name="Currency 10 4" xfId="166" xr:uid="{00000000-0005-0000-0000-000006020000}"/>
    <cellStyle name="Currency 10 4 2" xfId="1792" xr:uid="{00000000-0005-0000-0000-000007020000}"/>
    <cellStyle name="Currency 10 4 3" xfId="1793" xr:uid="{00000000-0005-0000-0000-000008020000}"/>
    <cellStyle name="Currency 10 5" xfId="167" xr:uid="{00000000-0005-0000-0000-000009020000}"/>
    <cellStyle name="Currency 10 6" xfId="168" xr:uid="{00000000-0005-0000-0000-00000A020000}"/>
    <cellStyle name="Currency 10 7" xfId="169" xr:uid="{00000000-0005-0000-0000-00000B020000}"/>
    <cellStyle name="Currency 11" xfId="170" xr:uid="{00000000-0005-0000-0000-00000C020000}"/>
    <cellStyle name="Currency 11 2" xfId="171" xr:uid="{00000000-0005-0000-0000-00000D020000}"/>
    <cellStyle name="Currency 12" xfId="172" xr:uid="{00000000-0005-0000-0000-00000E020000}"/>
    <cellStyle name="Currency 12 2" xfId="173" xr:uid="{00000000-0005-0000-0000-00000F020000}"/>
    <cellStyle name="Currency 13" xfId="174" xr:uid="{00000000-0005-0000-0000-000010020000}"/>
    <cellStyle name="Currency 13 2" xfId="175" xr:uid="{00000000-0005-0000-0000-000011020000}"/>
    <cellStyle name="Currency 14" xfId="176" xr:uid="{00000000-0005-0000-0000-000012020000}"/>
    <cellStyle name="Currency 14 2" xfId="177" xr:uid="{00000000-0005-0000-0000-000013020000}"/>
    <cellStyle name="Currency 14 3" xfId="178" xr:uid="{00000000-0005-0000-0000-000014020000}"/>
    <cellStyle name="Currency 15" xfId="179" xr:uid="{00000000-0005-0000-0000-000015020000}"/>
    <cellStyle name="Currency 15 2" xfId="180" xr:uid="{00000000-0005-0000-0000-000016020000}"/>
    <cellStyle name="Currency 16" xfId="181" xr:uid="{00000000-0005-0000-0000-000017020000}"/>
    <cellStyle name="Currency 16 2" xfId="182" xr:uid="{00000000-0005-0000-0000-000018020000}"/>
    <cellStyle name="Currency 17" xfId="183" xr:uid="{00000000-0005-0000-0000-000019020000}"/>
    <cellStyle name="Currency 17 2" xfId="184" xr:uid="{00000000-0005-0000-0000-00001A020000}"/>
    <cellStyle name="Currency 18" xfId="185" xr:uid="{00000000-0005-0000-0000-00001B020000}"/>
    <cellStyle name="Currency 19" xfId="186" xr:uid="{00000000-0005-0000-0000-00001C020000}"/>
    <cellStyle name="Currency 19 2" xfId="187" xr:uid="{00000000-0005-0000-0000-00001D020000}"/>
    <cellStyle name="Currency 2" xfId="4" xr:uid="{00000000-0005-0000-0000-00001E020000}"/>
    <cellStyle name="Currency 2 2" xfId="37" xr:uid="{00000000-0005-0000-0000-00001F020000}"/>
    <cellStyle name="Currency 2 2 2" xfId="188" xr:uid="{00000000-0005-0000-0000-000020020000}"/>
    <cellStyle name="Currency 2 2 2 2" xfId="1795" xr:uid="{00000000-0005-0000-0000-000021020000}"/>
    <cellStyle name="Currency 2 2 2 3" xfId="1796" xr:uid="{00000000-0005-0000-0000-000022020000}"/>
    <cellStyle name="Currency 2 2 2 4" xfId="1797" xr:uid="{00000000-0005-0000-0000-000023020000}"/>
    <cellStyle name="Currency 2 2 2 5" xfId="1794" xr:uid="{00000000-0005-0000-0000-000024020000}"/>
    <cellStyle name="Currency 2 2 3" xfId="189" xr:uid="{00000000-0005-0000-0000-000025020000}"/>
    <cellStyle name="Currency 2 2 4" xfId="190" xr:uid="{00000000-0005-0000-0000-000026020000}"/>
    <cellStyle name="Currency 2 2 5" xfId="191" xr:uid="{00000000-0005-0000-0000-000027020000}"/>
    <cellStyle name="Currency 2 3" xfId="192" xr:uid="{00000000-0005-0000-0000-000028020000}"/>
    <cellStyle name="Currency 2 3 2" xfId="193" xr:uid="{00000000-0005-0000-0000-000029020000}"/>
    <cellStyle name="Currency 2 3 2 2" xfId="1798" xr:uid="{00000000-0005-0000-0000-00002A020000}"/>
    <cellStyle name="Currency 2 3 2 2 2" xfId="1799" xr:uid="{00000000-0005-0000-0000-00002B020000}"/>
    <cellStyle name="Currency 2 3 2 2 3" xfId="1800" xr:uid="{00000000-0005-0000-0000-00002C020000}"/>
    <cellStyle name="Currency 2 3 2 2 4" xfId="1801" xr:uid="{00000000-0005-0000-0000-00002D020000}"/>
    <cellStyle name="Currency 2 3 3" xfId="194" xr:uid="{00000000-0005-0000-0000-00002E020000}"/>
    <cellStyle name="Currency 2 3 3 2" xfId="1802" xr:uid="{00000000-0005-0000-0000-00002F020000}"/>
    <cellStyle name="Currency 2 3 3 3" xfId="1803" xr:uid="{00000000-0005-0000-0000-000030020000}"/>
    <cellStyle name="Currency 2 3 3 4" xfId="1804" xr:uid="{00000000-0005-0000-0000-000031020000}"/>
    <cellStyle name="Currency 2 3 4" xfId="195" xr:uid="{00000000-0005-0000-0000-000032020000}"/>
    <cellStyle name="Currency 2 3 5" xfId="196" xr:uid="{00000000-0005-0000-0000-000033020000}"/>
    <cellStyle name="Currency 2 4" xfId="197" xr:uid="{00000000-0005-0000-0000-000034020000}"/>
    <cellStyle name="Currency 2 4 2" xfId="1805" xr:uid="{00000000-0005-0000-0000-000035020000}"/>
    <cellStyle name="Currency 2 4 2 2" xfId="1806" xr:uid="{00000000-0005-0000-0000-000036020000}"/>
    <cellStyle name="Currency 2 4 2 3" xfId="1807" xr:uid="{00000000-0005-0000-0000-000037020000}"/>
    <cellStyle name="Currency 2 4 2 4" xfId="1808" xr:uid="{00000000-0005-0000-0000-000038020000}"/>
    <cellStyle name="Currency 2 5" xfId="198" xr:uid="{00000000-0005-0000-0000-000039020000}"/>
    <cellStyle name="Currency 2 5 2" xfId="1809" xr:uid="{00000000-0005-0000-0000-00003A020000}"/>
    <cellStyle name="Currency 2 5 2 2" xfId="1810" xr:uid="{00000000-0005-0000-0000-00003B020000}"/>
    <cellStyle name="Currency 2 6" xfId="199" xr:uid="{00000000-0005-0000-0000-00003C020000}"/>
    <cellStyle name="Currency 20" xfId="200" xr:uid="{00000000-0005-0000-0000-00003D020000}"/>
    <cellStyle name="Currency 21" xfId="201" xr:uid="{00000000-0005-0000-0000-00003E020000}"/>
    <cellStyle name="Currency 21 2" xfId="1811" xr:uid="{00000000-0005-0000-0000-00003F020000}"/>
    <cellStyle name="Currency 22" xfId="202" xr:uid="{00000000-0005-0000-0000-000040020000}"/>
    <cellStyle name="Currency 22 2" xfId="1812" xr:uid="{00000000-0005-0000-0000-000041020000}"/>
    <cellStyle name="Currency 23" xfId="203" xr:uid="{00000000-0005-0000-0000-000042020000}"/>
    <cellStyle name="Currency 23 2" xfId="1813" xr:uid="{00000000-0005-0000-0000-000043020000}"/>
    <cellStyle name="Currency 24" xfId="204" xr:uid="{00000000-0005-0000-0000-000044020000}"/>
    <cellStyle name="Currency 24 2" xfId="1814" xr:uid="{00000000-0005-0000-0000-000045020000}"/>
    <cellStyle name="Currency 25" xfId="205" xr:uid="{00000000-0005-0000-0000-000046020000}"/>
    <cellStyle name="Currency 25 2" xfId="1815" xr:uid="{00000000-0005-0000-0000-000047020000}"/>
    <cellStyle name="Currency 26" xfId="206" xr:uid="{00000000-0005-0000-0000-000048020000}"/>
    <cellStyle name="Currency 26 2" xfId="207" xr:uid="{00000000-0005-0000-0000-000049020000}"/>
    <cellStyle name="Currency 26 2 2" xfId="1816" xr:uid="{00000000-0005-0000-0000-00004A020000}"/>
    <cellStyle name="Currency 27" xfId="208" xr:uid="{00000000-0005-0000-0000-00004B020000}"/>
    <cellStyle name="Currency 27 2" xfId="1817" xr:uid="{00000000-0005-0000-0000-00004C020000}"/>
    <cellStyle name="Currency 28" xfId="209" xr:uid="{00000000-0005-0000-0000-00004D020000}"/>
    <cellStyle name="Currency 28 2" xfId="1818" xr:uid="{00000000-0005-0000-0000-00004E020000}"/>
    <cellStyle name="Currency 29" xfId="1819" xr:uid="{00000000-0005-0000-0000-00004F020000}"/>
    <cellStyle name="Currency 29 2" xfId="1820" xr:uid="{00000000-0005-0000-0000-000050020000}"/>
    <cellStyle name="Currency 3" xfId="38" xr:uid="{00000000-0005-0000-0000-000051020000}"/>
    <cellStyle name="Currency 3 2" xfId="39" xr:uid="{00000000-0005-0000-0000-000052020000}"/>
    <cellStyle name="Currency 3 2 2" xfId="210" xr:uid="{00000000-0005-0000-0000-000053020000}"/>
    <cellStyle name="Currency 3 2 3" xfId="211" xr:uid="{00000000-0005-0000-0000-000054020000}"/>
    <cellStyle name="Currency 3 2 4" xfId="212" xr:uid="{00000000-0005-0000-0000-000055020000}"/>
    <cellStyle name="Currency 3 2 5" xfId="213" xr:uid="{00000000-0005-0000-0000-000056020000}"/>
    <cellStyle name="Currency 3 3" xfId="214" xr:uid="{00000000-0005-0000-0000-000057020000}"/>
    <cellStyle name="Currency 3 3 2" xfId="1821" xr:uid="{00000000-0005-0000-0000-000058020000}"/>
    <cellStyle name="Currency 3 4" xfId="215" xr:uid="{00000000-0005-0000-0000-000059020000}"/>
    <cellStyle name="Currency 30" xfId="1408" xr:uid="{00000000-0005-0000-0000-00005A020000}"/>
    <cellStyle name="Currency 31" xfId="4438" xr:uid="{00000000-0005-0000-0000-00005B020000}"/>
    <cellStyle name="Currency 32" xfId="4440" xr:uid="{00000000-0005-0000-0000-00005C020000}"/>
    <cellStyle name="Currency 4" xfId="40" xr:uid="{00000000-0005-0000-0000-00005D020000}"/>
    <cellStyle name="Currency 4 2" xfId="216" xr:uid="{00000000-0005-0000-0000-00005E020000}"/>
    <cellStyle name="Currency 4 2 2" xfId="1823" xr:uid="{00000000-0005-0000-0000-00005F020000}"/>
    <cellStyle name="Currency 4 2 3" xfId="1824" xr:uid="{00000000-0005-0000-0000-000060020000}"/>
    <cellStyle name="Currency 4 2 4" xfId="1825" xr:uid="{00000000-0005-0000-0000-000061020000}"/>
    <cellStyle name="Currency 4 2 5" xfId="1822" xr:uid="{00000000-0005-0000-0000-000062020000}"/>
    <cellStyle name="Currency 4 3" xfId="217" xr:uid="{00000000-0005-0000-0000-000063020000}"/>
    <cellStyle name="Currency 4 4" xfId="218" xr:uid="{00000000-0005-0000-0000-000064020000}"/>
    <cellStyle name="Currency 4 5" xfId="219" xr:uid="{00000000-0005-0000-0000-000065020000}"/>
    <cellStyle name="Currency 5" xfId="220" xr:uid="{00000000-0005-0000-0000-000066020000}"/>
    <cellStyle name="Currency 5 2" xfId="221" xr:uid="{00000000-0005-0000-0000-000067020000}"/>
    <cellStyle name="Currency 5 2 2" xfId="1826" xr:uid="{00000000-0005-0000-0000-000068020000}"/>
    <cellStyle name="Currency 5 2 2 2" xfId="1827" xr:uid="{00000000-0005-0000-0000-000069020000}"/>
    <cellStyle name="Currency 5 2 2 3" xfId="1828" xr:uid="{00000000-0005-0000-0000-00006A020000}"/>
    <cellStyle name="Currency 5 2 2 4" xfId="1829" xr:uid="{00000000-0005-0000-0000-00006B020000}"/>
    <cellStyle name="Currency 5 3" xfId="222" xr:uid="{00000000-0005-0000-0000-00006C020000}"/>
    <cellStyle name="Currency 5 3 2" xfId="1830" xr:uid="{00000000-0005-0000-0000-00006D020000}"/>
    <cellStyle name="Currency 5 3 3" xfId="1831" xr:uid="{00000000-0005-0000-0000-00006E020000}"/>
    <cellStyle name="Currency 5 3 4" xfId="1832" xr:uid="{00000000-0005-0000-0000-00006F020000}"/>
    <cellStyle name="Currency 5 4" xfId="223" xr:uid="{00000000-0005-0000-0000-000070020000}"/>
    <cellStyle name="Currency 5 5" xfId="224" xr:uid="{00000000-0005-0000-0000-000071020000}"/>
    <cellStyle name="Currency 6" xfId="225" xr:uid="{00000000-0005-0000-0000-000072020000}"/>
    <cellStyle name="Currency 6 2" xfId="226" xr:uid="{00000000-0005-0000-0000-000073020000}"/>
    <cellStyle name="Currency 6 3" xfId="227" xr:uid="{00000000-0005-0000-0000-000074020000}"/>
    <cellStyle name="Currency 6 4" xfId="228" xr:uid="{00000000-0005-0000-0000-000075020000}"/>
    <cellStyle name="Currency 6 5" xfId="229" xr:uid="{00000000-0005-0000-0000-000076020000}"/>
    <cellStyle name="Currency 7" xfId="230" xr:uid="{00000000-0005-0000-0000-000077020000}"/>
    <cellStyle name="Currency 7 2" xfId="231" xr:uid="{00000000-0005-0000-0000-000078020000}"/>
    <cellStyle name="Currency 7 3" xfId="232" xr:uid="{00000000-0005-0000-0000-000079020000}"/>
    <cellStyle name="Currency 7 4" xfId="233" xr:uid="{00000000-0005-0000-0000-00007A020000}"/>
    <cellStyle name="Currency 7 5" xfId="234" xr:uid="{00000000-0005-0000-0000-00007B020000}"/>
    <cellStyle name="Currency 7 6" xfId="1834" xr:uid="{00000000-0005-0000-0000-00007C020000}"/>
    <cellStyle name="Currency 7 7" xfId="1833" xr:uid="{00000000-0005-0000-0000-00007D020000}"/>
    <cellStyle name="Currency 8" xfId="235" xr:uid="{00000000-0005-0000-0000-00007E020000}"/>
    <cellStyle name="Currency 8 2" xfId="236" xr:uid="{00000000-0005-0000-0000-00007F020000}"/>
    <cellStyle name="Currency 8 2 2" xfId="1835" xr:uid="{00000000-0005-0000-0000-000080020000}"/>
    <cellStyle name="Currency 8 3" xfId="237" xr:uid="{00000000-0005-0000-0000-000081020000}"/>
    <cellStyle name="Currency 8 3 2" xfId="1836" xr:uid="{00000000-0005-0000-0000-000082020000}"/>
    <cellStyle name="Currency 8 3 2 2" xfId="1837" xr:uid="{00000000-0005-0000-0000-000083020000}"/>
    <cellStyle name="Currency 8 4" xfId="238" xr:uid="{00000000-0005-0000-0000-000084020000}"/>
    <cellStyle name="Currency 8 5" xfId="239" xr:uid="{00000000-0005-0000-0000-000085020000}"/>
    <cellStyle name="Currency 8 5 2" xfId="1838" xr:uid="{00000000-0005-0000-0000-000086020000}"/>
    <cellStyle name="Currency 8 6" xfId="1839" xr:uid="{00000000-0005-0000-0000-000087020000}"/>
    <cellStyle name="Currency 9" xfId="240" xr:uid="{00000000-0005-0000-0000-000088020000}"/>
    <cellStyle name="Currency 9 2" xfId="241" xr:uid="{00000000-0005-0000-0000-000089020000}"/>
    <cellStyle name="Currency 9 2 2" xfId="1841" xr:uid="{00000000-0005-0000-0000-00008A020000}"/>
    <cellStyle name="Currency 9 2 2 2" xfId="1842" xr:uid="{00000000-0005-0000-0000-00008B020000}"/>
    <cellStyle name="Currency 9 3" xfId="242" xr:uid="{00000000-0005-0000-0000-00008C020000}"/>
    <cellStyle name="Currency 9 3 2" xfId="1843" xr:uid="{00000000-0005-0000-0000-00008D020000}"/>
    <cellStyle name="Currency 9 3 2 2" xfId="1844" xr:uid="{00000000-0005-0000-0000-00008E020000}"/>
    <cellStyle name="Currency 9 4" xfId="243" xr:uid="{00000000-0005-0000-0000-00008F020000}"/>
    <cellStyle name="Currency 9 5" xfId="1845" xr:uid="{00000000-0005-0000-0000-000090020000}"/>
    <cellStyle name="Currency 9 6" xfId="1840" xr:uid="{00000000-0005-0000-0000-000091020000}"/>
    <cellStyle name="currency(2)" xfId="244" xr:uid="{00000000-0005-0000-0000-000092020000}"/>
    <cellStyle name="Currency0" xfId="245" xr:uid="{00000000-0005-0000-0000-000093020000}"/>
    <cellStyle name="Currency0 2" xfId="246" xr:uid="{00000000-0005-0000-0000-000094020000}"/>
    <cellStyle name="Currency0 3" xfId="247" xr:uid="{00000000-0005-0000-0000-000095020000}"/>
    <cellStyle name="Currency0 4" xfId="248" xr:uid="{00000000-0005-0000-0000-000096020000}"/>
    <cellStyle name="Currency0 5" xfId="249" xr:uid="{00000000-0005-0000-0000-000097020000}"/>
    <cellStyle name="Date" xfId="250" xr:uid="{00000000-0005-0000-0000-000098020000}"/>
    <cellStyle name="Date 2" xfId="251" xr:uid="{00000000-0005-0000-0000-000099020000}"/>
    <cellStyle name="Dezimal [0]_Software Project Status" xfId="252" xr:uid="{00000000-0005-0000-0000-00009A020000}"/>
    <cellStyle name="Dezimal_Software Project Status" xfId="253" xr:uid="{00000000-0005-0000-0000-00009B020000}"/>
    <cellStyle name="Double" xfId="254" xr:uid="{00000000-0005-0000-0000-00009C020000}"/>
    <cellStyle name="Dziesiêtny [0]_laroux" xfId="255" xr:uid="{00000000-0005-0000-0000-00009D020000}"/>
    <cellStyle name="Dziesiêtny_laroux" xfId="256" xr:uid="{00000000-0005-0000-0000-00009E020000}"/>
    <cellStyle name="enior 2" xfId="257" xr:uid="{00000000-0005-0000-0000-00009F020000}"/>
    <cellStyle name="Estilo 1" xfId="1846" xr:uid="{00000000-0005-0000-0000-0000A0020000}"/>
    <cellStyle name="Estilo 1 2" xfId="1847" xr:uid="{00000000-0005-0000-0000-0000A1020000}"/>
    <cellStyle name="Estilo 1 2 2" xfId="1848" xr:uid="{00000000-0005-0000-0000-0000A2020000}"/>
    <cellStyle name="Estilo 1 3" xfId="1849" xr:uid="{00000000-0005-0000-0000-0000A3020000}"/>
    <cellStyle name="Euro" xfId="258" xr:uid="{00000000-0005-0000-0000-0000A4020000}"/>
    <cellStyle name="Euro 2" xfId="259" xr:uid="{00000000-0005-0000-0000-0000A5020000}"/>
    <cellStyle name="Euro 2 2" xfId="1850" xr:uid="{00000000-0005-0000-0000-0000A6020000}"/>
    <cellStyle name="Euro 2 3" xfId="1851" xr:uid="{00000000-0005-0000-0000-0000A7020000}"/>
    <cellStyle name="Euro 2 4" xfId="1852" xr:uid="{00000000-0005-0000-0000-0000A8020000}"/>
    <cellStyle name="Euro 3" xfId="260" xr:uid="{00000000-0005-0000-0000-0000A9020000}"/>
    <cellStyle name="Euro 4" xfId="261" xr:uid="{00000000-0005-0000-0000-0000AA020000}"/>
    <cellStyle name="Euro 5" xfId="262" xr:uid="{00000000-0005-0000-0000-0000AB020000}"/>
    <cellStyle name="Explanatory Text 2" xfId="41" xr:uid="{00000000-0005-0000-0000-0000AC020000}"/>
    <cellStyle name="F2" xfId="263" xr:uid="{00000000-0005-0000-0000-0000AD020000}"/>
    <cellStyle name="F3" xfId="264" xr:uid="{00000000-0005-0000-0000-0000AE020000}"/>
    <cellStyle name="F4" xfId="265" xr:uid="{00000000-0005-0000-0000-0000AF020000}"/>
    <cellStyle name="F5" xfId="266" xr:uid="{00000000-0005-0000-0000-0000B0020000}"/>
    <cellStyle name="F6" xfId="267" xr:uid="{00000000-0005-0000-0000-0000B1020000}"/>
    <cellStyle name="F7" xfId="268" xr:uid="{00000000-0005-0000-0000-0000B2020000}"/>
    <cellStyle name="F8" xfId="269" xr:uid="{00000000-0005-0000-0000-0000B3020000}"/>
    <cellStyle name="Fixed" xfId="270" xr:uid="{00000000-0005-0000-0000-0000B4020000}"/>
    <cellStyle name="Good 2" xfId="42" xr:uid="{00000000-0005-0000-0000-0000B5020000}"/>
    <cellStyle name="Grey" xfId="271" xr:uid="{00000000-0005-0000-0000-0000B6020000}"/>
    <cellStyle name="Heading 1 2" xfId="43" xr:uid="{00000000-0005-0000-0000-0000B7020000}"/>
    <cellStyle name="Heading 2 2" xfId="44" xr:uid="{00000000-0005-0000-0000-0000B8020000}"/>
    <cellStyle name="Heading 3 2" xfId="45" xr:uid="{00000000-0005-0000-0000-0000B9020000}"/>
    <cellStyle name="Heading 3 2 2" xfId="1853" xr:uid="{00000000-0005-0000-0000-0000BA020000}"/>
    <cellStyle name="Heading 3 3" xfId="1854" xr:uid="{00000000-0005-0000-0000-0000BB020000}"/>
    <cellStyle name="Heading 4 2" xfId="46" xr:uid="{00000000-0005-0000-0000-0000BC020000}"/>
    <cellStyle name="Heading1" xfId="272" xr:uid="{00000000-0005-0000-0000-0000BD020000}"/>
    <cellStyle name="Heading2" xfId="273" xr:uid="{00000000-0005-0000-0000-0000BE020000}"/>
    <cellStyle name="Hyperlink 2" xfId="1399" xr:uid="{00000000-0005-0000-0000-0000BF020000}"/>
    <cellStyle name="Hyperlink 2 2" xfId="1855" xr:uid="{00000000-0005-0000-0000-0000C0020000}"/>
    <cellStyle name="Hyperlink 2 2 2" xfId="1856" xr:uid="{00000000-0005-0000-0000-0000C1020000}"/>
    <cellStyle name="Hyperlink 2 3" xfId="1857" xr:uid="{00000000-0005-0000-0000-0000C2020000}"/>
    <cellStyle name="Hyperlink 2 3 2" xfId="1858" xr:uid="{00000000-0005-0000-0000-0000C3020000}"/>
    <cellStyle name="Hyperlink 2 4" xfId="1859" xr:uid="{00000000-0005-0000-0000-0000C4020000}"/>
    <cellStyle name="Hyperlink 2 4 2" xfId="1860" xr:uid="{00000000-0005-0000-0000-0000C5020000}"/>
    <cellStyle name="Hyperlink 3" xfId="1400" xr:uid="{00000000-0005-0000-0000-0000C6020000}"/>
    <cellStyle name="Input [yellow]" xfId="274" xr:uid="{00000000-0005-0000-0000-0000C7020000}"/>
    <cellStyle name="Input [yellow] 2" xfId="1861" xr:uid="{00000000-0005-0000-0000-0000C8020000}"/>
    <cellStyle name="Input 2" xfId="47" xr:uid="{00000000-0005-0000-0000-0000C9020000}"/>
    <cellStyle name="Input 2 2" xfId="1862" xr:uid="{00000000-0005-0000-0000-0000CA020000}"/>
    <cellStyle name="Linked Cell 2" xfId="48" xr:uid="{00000000-0005-0000-0000-0000CB020000}"/>
    <cellStyle name="Microsoft Excel found an error in the formula you entered. Do you want to accept the correction proposed below?_x000a__x000a_|_x000a__x000a_• To accept the correction, click Yes._x000a_• To close this message and correct the formula yourself, click No." xfId="275" xr:uid="{00000000-0005-0000-0000-0000CC020000}"/>
    <cellStyle name="Millares [0]_NOMINA TURBO" xfId="1863" xr:uid="{00000000-0005-0000-0000-0000CD020000}"/>
    <cellStyle name="Millares_December siege" xfId="1864" xr:uid="{00000000-0005-0000-0000-0000CE020000}"/>
    <cellStyle name="Milliers_Budget Plan Format (R5)" xfId="1865" xr:uid="{00000000-0005-0000-0000-0000CF020000}"/>
    <cellStyle name="MS_Arabic" xfId="276" xr:uid="{00000000-0005-0000-0000-0000D0020000}"/>
    <cellStyle name="Neutral 2" xfId="49" xr:uid="{00000000-0005-0000-0000-0000D1020000}"/>
    <cellStyle name="no dec" xfId="277" xr:uid="{00000000-0005-0000-0000-0000D2020000}"/>
    <cellStyle name="Normal" xfId="0" builtinId="0"/>
    <cellStyle name="Normal - Style1" xfId="278" xr:uid="{00000000-0005-0000-0000-0000D4020000}"/>
    <cellStyle name="Normal 1" xfId="279" xr:uid="{00000000-0005-0000-0000-0000D5020000}"/>
    <cellStyle name="Normal 10" xfId="63" xr:uid="{00000000-0005-0000-0000-0000D6020000}"/>
    <cellStyle name="Normal 10 2" xfId="280" xr:uid="{00000000-0005-0000-0000-0000D7020000}"/>
    <cellStyle name="Normal 10 2 2" xfId="1867" xr:uid="{00000000-0005-0000-0000-0000D8020000}"/>
    <cellStyle name="Normal 10 2 2 2" xfId="1868" xr:uid="{00000000-0005-0000-0000-0000D9020000}"/>
    <cellStyle name="Normal 10 2 2 3" xfId="1869" xr:uid="{00000000-0005-0000-0000-0000DA020000}"/>
    <cellStyle name="Normal 10 2 2 3 2" xfId="1870" xr:uid="{00000000-0005-0000-0000-0000DB020000}"/>
    <cellStyle name="Normal 10 2 2 3 3" xfId="1871" xr:uid="{00000000-0005-0000-0000-0000DC020000}"/>
    <cellStyle name="Normal 10 2 2 3 4" xfId="1872" xr:uid="{00000000-0005-0000-0000-0000DD020000}"/>
    <cellStyle name="Normal 10 2 3" xfId="1873" xr:uid="{00000000-0005-0000-0000-0000DE020000}"/>
    <cellStyle name="Normal 10 2 3 2" xfId="1874" xr:uid="{00000000-0005-0000-0000-0000DF020000}"/>
    <cellStyle name="Normal 10 2 3 3" xfId="1875" xr:uid="{00000000-0005-0000-0000-0000E0020000}"/>
    <cellStyle name="Normal 10 2 3 4" xfId="1876" xr:uid="{00000000-0005-0000-0000-0000E1020000}"/>
    <cellStyle name="Normal 10 2 4" xfId="1877" xr:uid="{00000000-0005-0000-0000-0000E2020000}"/>
    <cellStyle name="Normal 10 2_3 CAM HIV SSF LFA Review of Budget 26Nov10 (MEDiCAM MoSVY MSIC NAA), 29Nov10" xfId="1878" xr:uid="{00000000-0005-0000-0000-0000E3020000}"/>
    <cellStyle name="Normal 10 3" xfId="281" xr:uid="{00000000-0005-0000-0000-0000E4020000}"/>
    <cellStyle name="Normal 10 3 2" xfId="1879" xr:uid="{00000000-0005-0000-0000-0000E5020000}"/>
    <cellStyle name="Normal 10 3 2 2" xfId="1880" xr:uid="{00000000-0005-0000-0000-0000E6020000}"/>
    <cellStyle name="Normal 10 3 2 2 2" xfId="1881" xr:uid="{00000000-0005-0000-0000-0000E7020000}"/>
    <cellStyle name="Normal 10 3 2 2 3" xfId="1882" xr:uid="{00000000-0005-0000-0000-0000E8020000}"/>
    <cellStyle name="Normal 10 3 2 2 4" xfId="1883" xr:uid="{00000000-0005-0000-0000-0000E9020000}"/>
    <cellStyle name="Normal 10 3 3" xfId="1884" xr:uid="{00000000-0005-0000-0000-0000EA020000}"/>
    <cellStyle name="Normal 10 3 3 2" xfId="1885" xr:uid="{00000000-0005-0000-0000-0000EB020000}"/>
    <cellStyle name="Normal 10 3 3 3" xfId="1886" xr:uid="{00000000-0005-0000-0000-0000EC020000}"/>
    <cellStyle name="Normal 10 3 3 4" xfId="1887" xr:uid="{00000000-0005-0000-0000-0000ED020000}"/>
    <cellStyle name="Normal 10 3 4" xfId="1888" xr:uid="{00000000-0005-0000-0000-0000EE020000}"/>
    <cellStyle name="Normal 10 3_HACC" xfId="1889" xr:uid="{00000000-0005-0000-0000-0000EF020000}"/>
    <cellStyle name="Normal 10 4" xfId="282" xr:uid="{00000000-0005-0000-0000-0000F0020000}"/>
    <cellStyle name="Normal 10 4 2" xfId="1890" xr:uid="{00000000-0005-0000-0000-0000F1020000}"/>
    <cellStyle name="Normal 10 4 3" xfId="1891" xr:uid="{00000000-0005-0000-0000-0000F2020000}"/>
    <cellStyle name="Normal 10 4 4" xfId="1892" xr:uid="{00000000-0005-0000-0000-0000F3020000}"/>
    <cellStyle name="Normal 10 4 5" xfId="1893" xr:uid="{00000000-0005-0000-0000-0000F4020000}"/>
    <cellStyle name="Normal 10 5" xfId="1894" xr:uid="{00000000-0005-0000-0000-0000F5020000}"/>
    <cellStyle name="Normal 10 6" xfId="1866" xr:uid="{00000000-0005-0000-0000-0000F6020000}"/>
    <cellStyle name="Normal 10_3 CAM HIV SSF LFA Review of Budget 26Nov10 (MEDiCAM MoSVY MSIC NAA), 29Nov10" xfId="1895" xr:uid="{00000000-0005-0000-0000-0000F7020000}"/>
    <cellStyle name="Normal 100" xfId="283" xr:uid="{00000000-0005-0000-0000-0000F8020000}"/>
    <cellStyle name="Normal 100 2" xfId="284" xr:uid="{00000000-0005-0000-0000-0000F9020000}"/>
    <cellStyle name="Normal 100 2 2" xfId="1896" xr:uid="{00000000-0005-0000-0000-0000FA020000}"/>
    <cellStyle name="Normal 100 2 2 2" xfId="1897" xr:uid="{00000000-0005-0000-0000-0000FB020000}"/>
    <cellStyle name="Normal 100 2 2 2 2" xfId="1898" xr:uid="{00000000-0005-0000-0000-0000FC020000}"/>
    <cellStyle name="Normal 100 2 2 3" xfId="1899" xr:uid="{00000000-0005-0000-0000-0000FD020000}"/>
    <cellStyle name="Normal 100 2 3" xfId="1900" xr:uid="{00000000-0005-0000-0000-0000FE020000}"/>
    <cellStyle name="Normal 100 2 3 2" xfId="1901" xr:uid="{00000000-0005-0000-0000-0000FF020000}"/>
    <cellStyle name="Normal 100 2 3 2 2" xfId="1902" xr:uid="{00000000-0005-0000-0000-000000030000}"/>
    <cellStyle name="Normal 100 2 3 3" xfId="1903" xr:uid="{00000000-0005-0000-0000-000001030000}"/>
    <cellStyle name="Normal 100 2 4" xfId="1904" xr:uid="{00000000-0005-0000-0000-000002030000}"/>
    <cellStyle name="Normal 100 2 4 2" xfId="1905" xr:uid="{00000000-0005-0000-0000-000003030000}"/>
    <cellStyle name="Normal 100 2 5" xfId="1906" xr:uid="{00000000-0005-0000-0000-000004030000}"/>
    <cellStyle name="Normal 100 2 6" xfId="1907" xr:uid="{00000000-0005-0000-0000-000005030000}"/>
    <cellStyle name="Normal 100 3" xfId="285" xr:uid="{00000000-0005-0000-0000-000006030000}"/>
    <cellStyle name="Normal 100 3 2" xfId="1908" xr:uid="{00000000-0005-0000-0000-000007030000}"/>
    <cellStyle name="Normal 100 3 2 2" xfId="1909" xr:uid="{00000000-0005-0000-0000-000008030000}"/>
    <cellStyle name="Normal 100 3 3" xfId="1910" xr:uid="{00000000-0005-0000-0000-000009030000}"/>
    <cellStyle name="Normal 100 3 4" xfId="1911" xr:uid="{00000000-0005-0000-0000-00000A030000}"/>
    <cellStyle name="Normal 100 4" xfId="286" xr:uid="{00000000-0005-0000-0000-00000B030000}"/>
    <cellStyle name="Normal 100 4 2" xfId="1912" xr:uid="{00000000-0005-0000-0000-00000C030000}"/>
    <cellStyle name="Normal 100 4 2 2" xfId="1913" xr:uid="{00000000-0005-0000-0000-00000D030000}"/>
    <cellStyle name="Normal 100 4 3" xfId="1914" xr:uid="{00000000-0005-0000-0000-00000E030000}"/>
    <cellStyle name="Normal 100 4 4" xfId="1915" xr:uid="{00000000-0005-0000-0000-00000F030000}"/>
    <cellStyle name="Normal 100 5" xfId="1916" xr:uid="{00000000-0005-0000-0000-000010030000}"/>
    <cellStyle name="Normal 100 5 2" xfId="1917" xr:uid="{00000000-0005-0000-0000-000011030000}"/>
    <cellStyle name="Normal 100 6" xfId="1918" xr:uid="{00000000-0005-0000-0000-000012030000}"/>
    <cellStyle name="Normal 100 7" xfId="1919" xr:uid="{00000000-0005-0000-0000-000013030000}"/>
    <cellStyle name="Normal 101" xfId="287" xr:uid="{00000000-0005-0000-0000-000014030000}"/>
    <cellStyle name="Normal 101 2" xfId="288" xr:uid="{00000000-0005-0000-0000-000015030000}"/>
    <cellStyle name="Normal 101 2 2" xfId="289" xr:uid="{00000000-0005-0000-0000-000016030000}"/>
    <cellStyle name="Normal 101 2 2 2" xfId="1920" xr:uid="{00000000-0005-0000-0000-000017030000}"/>
    <cellStyle name="Normal 101 2 2 2 2" xfId="1921" xr:uid="{00000000-0005-0000-0000-000018030000}"/>
    <cellStyle name="Normal 101 2 2 3" xfId="1922" xr:uid="{00000000-0005-0000-0000-000019030000}"/>
    <cellStyle name="Normal 101 2 2 4" xfId="1923" xr:uid="{00000000-0005-0000-0000-00001A030000}"/>
    <cellStyle name="Normal 101 2 3" xfId="1924" xr:uid="{00000000-0005-0000-0000-00001B030000}"/>
    <cellStyle name="Normal 101 2 3 2" xfId="1925" xr:uid="{00000000-0005-0000-0000-00001C030000}"/>
    <cellStyle name="Normal 101 2 3 2 2" xfId="1926" xr:uid="{00000000-0005-0000-0000-00001D030000}"/>
    <cellStyle name="Normal 101 2 3 3" xfId="1927" xr:uid="{00000000-0005-0000-0000-00001E030000}"/>
    <cellStyle name="Normal 101 2 4" xfId="1928" xr:uid="{00000000-0005-0000-0000-00001F030000}"/>
    <cellStyle name="Normal 101 2 4 2" xfId="1929" xr:uid="{00000000-0005-0000-0000-000020030000}"/>
    <cellStyle name="Normal 101 2 5" xfId="1930" xr:uid="{00000000-0005-0000-0000-000021030000}"/>
    <cellStyle name="Normal 101 2 6" xfId="1931" xr:uid="{00000000-0005-0000-0000-000022030000}"/>
    <cellStyle name="Normal 101 3" xfId="290" xr:uid="{00000000-0005-0000-0000-000023030000}"/>
    <cellStyle name="Normal 101 3 2" xfId="1932" xr:uid="{00000000-0005-0000-0000-000024030000}"/>
    <cellStyle name="Normal 101 3 2 2" xfId="1933" xr:uid="{00000000-0005-0000-0000-000025030000}"/>
    <cellStyle name="Normal 101 3 3" xfId="1934" xr:uid="{00000000-0005-0000-0000-000026030000}"/>
    <cellStyle name="Normal 101 3 4" xfId="1935" xr:uid="{00000000-0005-0000-0000-000027030000}"/>
    <cellStyle name="Normal 101 4" xfId="291" xr:uid="{00000000-0005-0000-0000-000028030000}"/>
    <cellStyle name="Normal 101 4 2" xfId="1936" xr:uid="{00000000-0005-0000-0000-000029030000}"/>
    <cellStyle name="Normal 101 4 2 2" xfId="1937" xr:uid="{00000000-0005-0000-0000-00002A030000}"/>
    <cellStyle name="Normal 101 4 3" xfId="1938" xr:uid="{00000000-0005-0000-0000-00002B030000}"/>
    <cellStyle name="Normal 101 4 4" xfId="1939" xr:uid="{00000000-0005-0000-0000-00002C030000}"/>
    <cellStyle name="Normal 101 5" xfId="292" xr:uid="{00000000-0005-0000-0000-00002D030000}"/>
    <cellStyle name="Normal 101 5 2" xfId="1940" xr:uid="{00000000-0005-0000-0000-00002E030000}"/>
    <cellStyle name="Normal 101 5 3" xfId="1941" xr:uid="{00000000-0005-0000-0000-00002F030000}"/>
    <cellStyle name="Normal 101 6" xfId="1942" xr:uid="{00000000-0005-0000-0000-000030030000}"/>
    <cellStyle name="Normal 101 7" xfId="1943" xr:uid="{00000000-0005-0000-0000-000031030000}"/>
    <cellStyle name="Normal 102" xfId="293" xr:uid="{00000000-0005-0000-0000-000032030000}"/>
    <cellStyle name="Normal 102 2" xfId="294" xr:uid="{00000000-0005-0000-0000-000033030000}"/>
    <cellStyle name="Normal 102 2 2" xfId="295" xr:uid="{00000000-0005-0000-0000-000034030000}"/>
    <cellStyle name="Normal 102 2 2 2" xfId="1944" xr:uid="{00000000-0005-0000-0000-000035030000}"/>
    <cellStyle name="Normal 102 2 2 2 2" xfId="1945" xr:uid="{00000000-0005-0000-0000-000036030000}"/>
    <cellStyle name="Normal 102 2 2 3" xfId="1946" xr:uid="{00000000-0005-0000-0000-000037030000}"/>
    <cellStyle name="Normal 102 2 2 4" xfId="1947" xr:uid="{00000000-0005-0000-0000-000038030000}"/>
    <cellStyle name="Normal 102 2 3" xfId="1948" xr:uid="{00000000-0005-0000-0000-000039030000}"/>
    <cellStyle name="Normal 102 2 3 2" xfId="1949" xr:uid="{00000000-0005-0000-0000-00003A030000}"/>
    <cellStyle name="Normal 102 2 3 2 2" xfId="1950" xr:uid="{00000000-0005-0000-0000-00003B030000}"/>
    <cellStyle name="Normal 102 2 3 3" xfId="1951" xr:uid="{00000000-0005-0000-0000-00003C030000}"/>
    <cellStyle name="Normal 102 2 4" xfId="1952" xr:uid="{00000000-0005-0000-0000-00003D030000}"/>
    <cellStyle name="Normal 102 2 4 2" xfId="1953" xr:uid="{00000000-0005-0000-0000-00003E030000}"/>
    <cellStyle name="Normal 102 2 5" xfId="1954" xr:uid="{00000000-0005-0000-0000-00003F030000}"/>
    <cellStyle name="Normal 102 2 6" xfId="1955" xr:uid="{00000000-0005-0000-0000-000040030000}"/>
    <cellStyle name="Normal 102 3" xfId="296" xr:uid="{00000000-0005-0000-0000-000041030000}"/>
    <cellStyle name="Normal 102 3 2" xfId="1956" xr:uid="{00000000-0005-0000-0000-000042030000}"/>
    <cellStyle name="Normal 102 3 2 2" xfId="1957" xr:uid="{00000000-0005-0000-0000-000043030000}"/>
    <cellStyle name="Normal 102 3 3" xfId="1958" xr:uid="{00000000-0005-0000-0000-000044030000}"/>
    <cellStyle name="Normal 102 3 4" xfId="1959" xr:uid="{00000000-0005-0000-0000-000045030000}"/>
    <cellStyle name="Normal 102 4" xfId="297" xr:uid="{00000000-0005-0000-0000-000046030000}"/>
    <cellStyle name="Normal 102 4 2" xfId="1960" xr:uid="{00000000-0005-0000-0000-000047030000}"/>
    <cellStyle name="Normal 102 4 2 2" xfId="1961" xr:uid="{00000000-0005-0000-0000-000048030000}"/>
    <cellStyle name="Normal 102 4 3" xfId="1962" xr:uid="{00000000-0005-0000-0000-000049030000}"/>
    <cellStyle name="Normal 102 4 4" xfId="1963" xr:uid="{00000000-0005-0000-0000-00004A030000}"/>
    <cellStyle name="Normal 102 5" xfId="298" xr:uid="{00000000-0005-0000-0000-00004B030000}"/>
    <cellStyle name="Normal 102 5 2" xfId="1964" xr:uid="{00000000-0005-0000-0000-00004C030000}"/>
    <cellStyle name="Normal 102 5 3" xfId="1965" xr:uid="{00000000-0005-0000-0000-00004D030000}"/>
    <cellStyle name="Normal 102 6" xfId="1966" xr:uid="{00000000-0005-0000-0000-00004E030000}"/>
    <cellStyle name="Normal 102 7" xfId="1967" xr:uid="{00000000-0005-0000-0000-00004F030000}"/>
    <cellStyle name="Normal 103" xfId="299" xr:uid="{00000000-0005-0000-0000-000050030000}"/>
    <cellStyle name="Normal 103 2" xfId="300" xr:uid="{00000000-0005-0000-0000-000051030000}"/>
    <cellStyle name="Normal 103 2 2" xfId="301" xr:uid="{00000000-0005-0000-0000-000052030000}"/>
    <cellStyle name="Normal 103 2 2 2" xfId="1968" xr:uid="{00000000-0005-0000-0000-000053030000}"/>
    <cellStyle name="Normal 103 2 2 2 2" xfId="1969" xr:uid="{00000000-0005-0000-0000-000054030000}"/>
    <cellStyle name="Normal 103 2 2 3" xfId="1970" xr:uid="{00000000-0005-0000-0000-000055030000}"/>
    <cellStyle name="Normal 103 2 2 4" xfId="1971" xr:uid="{00000000-0005-0000-0000-000056030000}"/>
    <cellStyle name="Normal 103 2 3" xfId="1972" xr:uid="{00000000-0005-0000-0000-000057030000}"/>
    <cellStyle name="Normal 103 2 3 2" xfId="1973" xr:uid="{00000000-0005-0000-0000-000058030000}"/>
    <cellStyle name="Normal 103 2 3 2 2" xfId="1974" xr:uid="{00000000-0005-0000-0000-000059030000}"/>
    <cellStyle name="Normal 103 2 3 3" xfId="1975" xr:uid="{00000000-0005-0000-0000-00005A030000}"/>
    <cellStyle name="Normal 103 2 4" xfId="1976" xr:uid="{00000000-0005-0000-0000-00005B030000}"/>
    <cellStyle name="Normal 103 2 4 2" xfId="1977" xr:uid="{00000000-0005-0000-0000-00005C030000}"/>
    <cellStyle name="Normal 103 2 5" xfId="1978" xr:uid="{00000000-0005-0000-0000-00005D030000}"/>
    <cellStyle name="Normal 103 2 6" xfId="1979" xr:uid="{00000000-0005-0000-0000-00005E030000}"/>
    <cellStyle name="Normal 103 3" xfId="302" xr:uid="{00000000-0005-0000-0000-00005F030000}"/>
    <cellStyle name="Normal 103 3 2" xfId="1980" xr:uid="{00000000-0005-0000-0000-000060030000}"/>
    <cellStyle name="Normal 103 3 2 2" xfId="1981" xr:uid="{00000000-0005-0000-0000-000061030000}"/>
    <cellStyle name="Normal 103 3 3" xfId="1982" xr:uid="{00000000-0005-0000-0000-000062030000}"/>
    <cellStyle name="Normal 103 3 4" xfId="1983" xr:uid="{00000000-0005-0000-0000-000063030000}"/>
    <cellStyle name="Normal 103 4" xfId="303" xr:uid="{00000000-0005-0000-0000-000064030000}"/>
    <cellStyle name="Normal 103 4 2" xfId="1984" xr:uid="{00000000-0005-0000-0000-000065030000}"/>
    <cellStyle name="Normal 103 4 2 2" xfId="1985" xr:uid="{00000000-0005-0000-0000-000066030000}"/>
    <cellStyle name="Normal 103 4 3" xfId="1986" xr:uid="{00000000-0005-0000-0000-000067030000}"/>
    <cellStyle name="Normal 103 4 4" xfId="1987" xr:uid="{00000000-0005-0000-0000-000068030000}"/>
    <cellStyle name="Normal 103 5" xfId="304" xr:uid="{00000000-0005-0000-0000-000069030000}"/>
    <cellStyle name="Normal 103 5 2" xfId="1988" xr:uid="{00000000-0005-0000-0000-00006A030000}"/>
    <cellStyle name="Normal 103 5 3" xfId="1989" xr:uid="{00000000-0005-0000-0000-00006B030000}"/>
    <cellStyle name="Normal 103 6" xfId="1990" xr:uid="{00000000-0005-0000-0000-00006C030000}"/>
    <cellStyle name="Normal 103 7" xfId="1991" xr:uid="{00000000-0005-0000-0000-00006D030000}"/>
    <cellStyle name="Normal 104" xfId="305" xr:uid="{00000000-0005-0000-0000-00006E030000}"/>
    <cellStyle name="Normal 104 2" xfId="306" xr:uid="{00000000-0005-0000-0000-00006F030000}"/>
    <cellStyle name="Normal 104 2 2" xfId="307" xr:uid="{00000000-0005-0000-0000-000070030000}"/>
    <cellStyle name="Normal 104 2 2 2" xfId="1992" xr:uid="{00000000-0005-0000-0000-000071030000}"/>
    <cellStyle name="Normal 104 2 2 2 2" xfId="1993" xr:uid="{00000000-0005-0000-0000-000072030000}"/>
    <cellStyle name="Normal 104 2 2 3" xfId="1994" xr:uid="{00000000-0005-0000-0000-000073030000}"/>
    <cellStyle name="Normal 104 2 2 4" xfId="1995" xr:uid="{00000000-0005-0000-0000-000074030000}"/>
    <cellStyle name="Normal 104 2 3" xfId="1996" xr:uid="{00000000-0005-0000-0000-000075030000}"/>
    <cellStyle name="Normal 104 2 3 2" xfId="1997" xr:uid="{00000000-0005-0000-0000-000076030000}"/>
    <cellStyle name="Normal 104 2 3 2 2" xfId="1998" xr:uid="{00000000-0005-0000-0000-000077030000}"/>
    <cellStyle name="Normal 104 2 3 3" xfId="1999" xr:uid="{00000000-0005-0000-0000-000078030000}"/>
    <cellStyle name="Normal 104 2 4" xfId="2000" xr:uid="{00000000-0005-0000-0000-000079030000}"/>
    <cellStyle name="Normal 104 2 4 2" xfId="2001" xr:uid="{00000000-0005-0000-0000-00007A030000}"/>
    <cellStyle name="Normal 104 2 5" xfId="2002" xr:uid="{00000000-0005-0000-0000-00007B030000}"/>
    <cellStyle name="Normal 104 2 6" xfId="2003" xr:uid="{00000000-0005-0000-0000-00007C030000}"/>
    <cellStyle name="Normal 104 3" xfId="308" xr:uid="{00000000-0005-0000-0000-00007D030000}"/>
    <cellStyle name="Normal 104 3 2" xfId="2004" xr:uid="{00000000-0005-0000-0000-00007E030000}"/>
    <cellStyle name="Normal 104 3 2 2" xfId="2005" xr:uid="{00000000-0005-0000-0000-00007F030000}"/>
    <cellStyle name="Normal 104 3 3" xfId="2006" xr:uid="{00000000-0005-0000-0000-000080030000}"/>
    <cellStyle name="Normal 104 3 4" xfId="2007" xr:uid="{00000000-0005-0000-0000-000081030000}"/>
    <cellStyle name="Normal 104 4" xfId="309" xr:uid="{00000000-0005-0000-0000-000082030000}"/>
    <cellStyle name="Normal 104 4 2" xfId="2008" xr:uid="{00000000-0005-0000-0000-000083030000}"/>
    <cellStyle name="Normal 104 4 2 2" xfId="2009" xr:uid="{00000000-0005-0000-0000-000084030000}"/>
    <cellStyle name="Normal 104 4 3" xfId="2010" xr:uid="{00000000-0005-0000-0000-000085030000}"/>
    <cellStyle name="Normal 104 4 4" xfId="2011" xr:uid="{00000000-0005-0000-0000-000086030000}"/>
    <cellStyle name="Normal 104 5" xfId="310" xr:uid="{00000000-0005-0000-0000-000087030000}"/>
    <cellStyle name="Normal 104 5 2" xfId="2012" xr:uid="{00000000-0005-0000-0000-000088030000}"/>
    <cellStyle name="Normal 104 5 3" xfId="2013" xr:uid="{00000000-0005-0000-0000-000089030000}"/>
    <cellStyle name="Normal 104 6" xfId="2014" xr:uid="{00000000-0005-0000-0000-00008A030000}"/>
    <cellStyle name="Normal 104 7" xfId="2015" xr:uid="{00000000-0005-0000-0000-00008B030000}"/>
    <cellStyle name="Normal 105" xfId="311" xr:uid="{00000000-0005-0000-0000-00008C030000}"/>
    <cellStyle name="Normal 105 2" xfId="312" xr:uid="{00000000-0005-0000-0000-00008D030000}"/>
    <cellStyle name="Normal 105 2 2" xfId="313" xr:uid="{00000000-0005-0000-0000-00008E030000}"/>
    <cellStyle name="Normal 105 2 2 2" xfId="2016" xr:uid="{00000000-0005-0000-0000-00008F030000}"/>
    <cellStyle name="Normal 105 2 2 2 2" xfId="2017" xr:uid="{00000000-0005-0000-0000-000090030000}"/>
    <cellStyle name="Normal 105 2 2 3" xfId="2018" xr:uid="{00000000-0005-0000-0000-000091030000}"/>
    <cellStyle name="Normal 105 2 2 4" xfId="2019" xr:uid="{00000000-0005-0000-0000-000092030000}"/>
    <cellStyle name="Normal 105 2 3" xfId="2020" xr:uid="{00000000-0005-0000-0000-000093030000}"/>
    <cellStyle name="Normal 105 2 3 2" xfId="2021" xr:uid="{00000000-0005-0000-0000-000094030000}"/>
    <cellStyle name="Normal 105 2 3 2 2" xfId="2022" xr:uid="{00000000-0005-0000-0000-000095030000}"/>
    <cellStyle name="Normal 105 2 3 3" xfId="2023" xr:uid="{00000000-0005-0000-0000-000096030000}"/>
    <cellStyle name="Normal 105 2 4" xfId="2024" xr:uid="{00000000-0005-0000-0000-000097030000}"/>
    <cellStyle name="Normal 105 2 4 2" xfId="2025" xr:uid="{00000000-0005-0000-0000-000098030000}"/>
    <cellStyle name="Normal 105 2 5" xfId="2026" xr:uid="{00000000-0005-0000-0000-000099030000}"/>
    <cellStyle name="Normal 105 2 6" xfId="2027" xr:uid="{00000000-0005-0000-0000-00009A030000}"/>
    <cellStyle name="Normal 105 3" xfId="314" xr:uid="{00000000-0005-0000-0000-00009B030000}"/>
    <cellStyle name="Normal 105 3 2" xfId="2028" xr:uid="{00000000-0005-0000-0000-00009C030000}"/>
    <cellStyle name="Normal 105 3 2 2" xfId="2029" xr:uid="{00000000-0005-0000-0000-00009D030000}"/>
    <cellStyle name="Normal 105 3 3" xfId="2030" xr:uid="{00000000-0005-0000-0000-00009E030000}"/>
    <cellStyle name="Normal 105 3 4" xfId="2031" xr:uid="{00000000-0005-0000-0000-00009F030000}"/>
    <cellStyle name="Normal 105 4" xfId="315" xr:uid="{00000000-0005-0000-0000-0000A0030000}"/>
    <cellStyle name="Normal 105 4 2" xfId="2032" xr:uid="{00000000-0005-0000-0000-0000A1030000}"/>
    <cellStyle name="Normal 105 4 2 2" xfId="2033" xr:uid="{00000000-0005-0000-0000-0000A2030000}"/>
    <cellStyle name="Normal 105 4 3" xfId="2034" xr:uid="{00000000-0005-0000-0000-0000A3030000}"/>
    <cellStyle name="Normal 105 4 4" xfId="2035" xr:uid="{00000000-0005-0000-0000-0000A4030000}"/>
    <cellStyle name="Normal 105 5" xfId="316" xr:uid="{00000000-0005-0000-0000-0000A5030000}"/>
    <cellStyle name="Normal 105 5 2" xfId="2036" xr:uid="{00000000-0005-0000-0000-0000A6030000}"/>
    <cellStyle name="Normal 105 5 3" xfId="2037" xr:uid="{00000000-0005-0000-0000-0000A7030000}"/>
    <cellStyle name="Normal 105 6" xfId="2038" xr:uid="{00000000-0005-0000-0000-0000A8030000}"/>
    <cellStyle name="Normal 105 7" xfId="2039" xr:uid="{00000000-0005-0000-0000-0000A9030000}"/>
    <cellStyle name="Normal 106" xfId="317" xr:uid="{00000000-0005-0000-0000-0000AA030000}"/>
    <cellStyle name="Normal 106 2" xfId="318" xr:uid="{00000000-0005-0000-0000-0000AB030000}"/>
    <cellStyle name="Normal 106 2 2" xfId="319" xr:uid="{00000000-0005-0000-0000-0000AC030000}"/>
    <cellStyle name="Normal 106 2 2 2" xfId="2040" xr:uid="{00000000-0005-0000-0000-0000AD030000}"/>
    <cellStyle name="Normal 106 2 2 2 2" xfId="2041" xr:uid="{00000000-0005-0000-0000-0000AE030000}"/>
    <cellStyle name="Normal 106 2 2 3" xfId="2042" xr:uid="{00000000-0005-0000-0000-0000AF030000}"/>
    <cellStyle name="Normal 106 2 2 4" xfId="2043" xr:uid="{00000000-0005-0000-0000-0000B0030000}"/>
    <cellStyle name="Normal 106 2 3" xfId="2044" xr:uid="{00000000-0005-0000-0000-0000B1030000}"/>
    <cellStyle name="Normal 106 2 3 2" xfId="2045" xr:uid="{00000000-0005-0000-0000-0000B2030000}"/>
    <cellStyle name="Normal 106 2 3 2 2" xfId="2046" xr:uid="{00000000-0005-0000-0000-0000B3030000}"/>
    <cellStyle name="Normal 106 2 3 3" xfId="2047" xr:uid="{00000000-0005-0000-0000-0000B4030000}"/>
    <cellStyle name="Normal 106 2 4" xfId="2048" xr:uid="{00000000-0005-0000-0000-0000B5030000}"/>
    <cellStyle name="Normal 106 2 4 2" xfId="2049" xr:uid="{00000000-0005-0000-0000-0000B6030000}"/>
    <cellStyle name="Normal 106 2 5" xfId="2050" xr:uid="{00000000-0005-0000-0000-0000B7030000}"/>
    <cellStyle name="Normal 106 2 6" xfId="2051" xr:uid="{00000000-0005-0000-0000-0000B8030000}"/>
    <cellStyle name="Normal 106 3" xfId="320" xr:uid="{00000000-0005-0000-0000-0000B9030000}"/>
    <cellStyle name="Normal 106 3 2" xfId="2052" xr:uid="{00000000-0005-0000-0000-0000BA030000}"/>
    <cellStyle name="Normal 106 3 2 2" xfId="2053" xr:uid="{00000000-0005-0000-0000-0000BB030000}"/>
    <cellStyle name="Normal 106 3 3" xfId="2054" xr:uid="{00000000-0005-0000-0000-0000BC030000}"/>
    <cellStyle name="Normal 106 3 4" xfId="2055" xr:uid="{00000000-0005-0000-0000-0000BD030000}"/>
    <cellStyle name="Normal 106 4" xfId="321" xr:uid="{00000000-0005-0000-0000-0000BE030000}"/>
    <cellStyle name="Normal 106 4 2" xfId="2056" xr:uid="{00000000-0005-0000-0000-0000BF030000}"/>
    <cellStyle name="Normal 106 4 2 2" xfId="2057" xr:uid="{00000000-0005-0000-0000-0000C0030000}"/>
    <cellStyle name="Normal 106 4 3" xfId="2058" xr:uid="{00000000-0005-0000-0000-0000C1030000}"/>
    <cellStyle name="Normal 106 4 4" xfId="2059" xr:uid="{00000000-0005-0000-0000-0000C2030000}"/>
    <cellStyle name="Normal 106 5" xfId="322" xr:uid="{00000000-0005-0000-0000-0000C3030000}"/>
    <cellStyle name="Normal 106 5 2" xfId="2060" xr:uid="{00000000-0005-0000-0000-0000C4030000}"/>
    <cellStyle name="Normal 106 5 3" xfId="2061" xr:uid="{00000000-0005-0000-0000-0000C5030000}"/>
    <cellStyle name="Normal 106 6" xfId="2062" xr:uid="{00000000-0005-0000-0000-0000C6030000}"/>
    <cellStyle name="Normal 106 7" xfId="2063" xr:uid="{00000000-0005-0000-0000-0000C7030000}"/>
    <cellStyle name="Normal 107" xfId="323" xr:uid="{00000000-0005-0000-0000-0000C8030000}"/>
    <cellStyle name="Normal 107 2" xfId="324" xr:uid="{00000000-0005-0000-0000-0000C9030000}"/>
    <cellStyle name="Normal 107 2 2" xfId="325" xr:uid="{00000000-0005-0000-0000-0000CA030000}"/>
    <cellStyle name="Normal 107 2 2 2" xfId="2064" xr:uid="{00000000-0005-0000-0000-0000CB030000}"/>
    <cellStyle name="Normal 107 2 2 2 2" xfId="2065" xr:uid="{00000000-0005-0000-0000-0000CC030000}"/>
    <cellStyle name="Normal 107 2 2 3" xfId="2066" xr:uid="{00000000-0005-0000-0000-0000CD030000}"/>
    <cellStyle name="Normal 107 2 2 4" xfId="2067" xr:uid="{00000000-0005-0000-0000-0000CE030000}"/>
    <cellStyle name="Normal 107 2 3" xfId="2068" xr:uid="{00000000-0005-0000-0000-0000CF030000}"/>
    <cellStyle name="Normal 107 2 3 2" xfId="2069" xr:uid="{00000000-0005-0000-0000-0000D0030000}"/>
    <cellStyle name="Normal 107 2 3 2 2" xfId="2070" xr:uid="{00000000-0005-0000-0000-0000D1030000}"/>
    <cellStyle name="Normal 107 2 3 3" xfId="2071" xr:uid="{00000000-0005-0000-0000-0000D2030000}"/>
    <cellStyle name="Normal 107 2 4" xfId="2072" xr:uid="{00000000-0005-0000-0000-0000D3030000}"/>
    <cellStyle name="Normal 107 2 4 2" xfId="2073" xr:uid="{00000000-0005-0000-0000-0000D4030000}"/>
    <cellStyle name="Normal 107 2 5" xfId="2074" xr:uid="{00000000-0005-0000-0000-0000D5030000}"/>
    <cellStyle name="Normal 107 2 6" xfId="2075" xr:uid="{00000000-0005-0000-0000-0000D6030000}"/>
    <cellStyle name="Normal 107 3" xfId="326" xr:uid="{00000000-0005-0000-0000-0000D7030000}"/>
    <cellStyle name="Normal 107 3 2" xfId="2076" xr:uid="{00000000-0005-0000-0000-0000D8030000}"/>
    <cellStyle name="Normal 107 3 2 2" xfId="2077" xr:uid="{00000000-0005-0000-0000-0000D9030000}"/>
    <cellStyle name="Normal 107 3 3" xfId="2078" xr:uid="{00000000-0005-0000-0000-0000DA030000}"/>
    <cellStyle name="Normal 107 3 4" xfId="2079" xr:uid="{00000000-0005-0000-0000-0000DB030000}"/>
    <cellStyle name="Normal 107 4" xfId="327" xr:uid="{00000000-0005-0000-0000-0000DC030000}"/>
    <cellStyle name="Normal 107 4 2" xfId="2080" xr:uid="{00000000-0005-0000-0000-0000DD030000}"/>
    <cellStyle name="Normal 107 4 2 2" xfId="2081" xr:uid="{00000000-0005-0000-0000-0000DE030000}"/>
    <cellStyle name="Normal 107 4 3" xfId="2082" xr:uid="{00000000-0005-0000-0000-0000DF030000}"/>
    <cellStyle name="Normal 107 4 4" xfId="2083" xr:uid="{00000000-0005-0000-0000-0000E0030000}"/>
    <cellStyle name="Normal 107 5" xfId="328" xr:uid="{00000000-0005-0000-0000-0000E1030000}"/>
    <cellStyle name="Normal 107 5 2" xfId="2084" xr:uid="{00000000-0005-0000-0000-0000E2030000}"/>
    <cellStyle name="Normal 107 5 3" xfId="2085" xr:uid="{00000000-0005-0000-0000-0000E3030000}"/>
    <cellStyle name="Normal 107 6" xfId="2086" xr:uid="{00000000-0005-0000-0000-0000E4030000}"/>
    <cellStyle name="Normal 107 7" xfId="2087" xr:uid="{00000000-0005-0000-0000-0000E5030000}"/>
    <cellStyle name="Normal 108" xfId="329" xr:uid="{00000000-0005-0000-0000-0000E6030000}"/>
    <cellStyle name="Normal 108 2" xfId="330" xr:uid="{00000000-0005-0000-0000-0000E7030000}"/>
    <cellStyle name="Normal 108 2 2" xfId="331" xr:uid="{00000000-0005-0000-0000-0000E8030000}"/>
    <cellStyle name="Normal 108 2 2 2" xfId="2088" xr:uid="{00000000-0005-0000-0000-0000E9030000}"/>
    <cellStyle name="Normal 108 2 2 2 2" xfId="2089" xr:uid="{00000000-0005-0000-0000-0000EA030000}"/>
    <cellStyle name="Normal 108 2 2 3" xfId="2090" xr:uid="{00000000-0005-0000-0000-0000EB030000}"/>
    <cellStyle name="Normal 108 2 2 4" xfId="2091" xr:uid="{00000000-0005-0000-0000-0000EC030000}"/>
    <cellStyle name="Normal 108 2 3" xfId="2092" xr:uid="{00000000-0005-0000-0000-0000ED030000}"/>
    <cellStyle name="Normal 108 2 3 2" xfId="2093" xr:uid="{00000000-0005-0000-0000-0000EE030000}"/>
    <cellStyle name="Normal 108 2 3 2 2" xfId="2094" xr:uid="{00000000-0005-0000-0000-0000EF030000}"/>
    <cellStyle name="Normal 108 2 3 3" xfId="2095" xr:uid="{00000000-0005-0000-0000-0000F0030000}"/>
    <cellStyle name="Normal 108 2 4" xfId="2096" xr:uid="{00000000-0005-0000-0000-0000F1030000}"/>
    <cellStyle name="Normal 108 2 4 2" xfId="2097" xr:uid="{00000000-0005-0000-0000-0000F2030000}"/>
    <cellStyle name="Normal 108 2 5" xfId="2098" xr:uid="{00000000-0005-0000-0000-0000F3030000}"/>
    <cellStyle name="Normal 108 2 6" xfId="2099" xr:uid="{00000000-0005-0000-0000-0000F4030000}"/>
    <cellStyle name="Normal 108 3" xfId="332" xr:uid="{00000000-0005-0000-0000-0000F5030000}"/>
    <cellStyle name="Normal 108 3 2" xfId="2100" xr:uid="{00000000-0005-0000-0000-0000F6030000}"/>
    <cellStyle name="Normal 108 3 2 2" xfId="2101" xr:uid="{00000000-0005-0000-0000-0000F7030000}"/>
    <cellStyle name="Normal 108 3 3" xfId="2102" xr:uid="{00000000-0005-0000-0000-0000F8030000}"/>
    <cellStyle name="Normal 108 3 4" xfId="2103" xr:uid="{00000000-0005-0000-0000-0000F9030000}"/>
    <cellStyle name="Normal 108 4" xfId="333" xr:uid="{00000000-0005-0000-0000-0000FA030000}"/>
    <cellStyle name="Normal 108 4 2" xfId="2104" xr:uid="{00000000-0005-0000-0000-0000FB030000}"/>
    <cellStyle name="Normal 108 4 2 2" xfId="2105" xr:uid="{00000000-0005-0000-0000-0000FC030000}"/>
    <cellStyle name="Normal 108 4 3" xfId="2106" xr:uid="{00000000-0005-0000-0000-0000FD030000}"/>
    <cellStyle name="Normal 108 4 4" xfId="2107" xr:uid="{00000000-0005-0000-0000-0000FE030000}"/>
    <cellStyle name="Normal 108 5" xfId="334" xr:uid="{00000000-0005-0000-0000-0000FF030000}"/>
    <cellStyle name="Normal 108 5 2" xfId="2108" xr:uid="{00000000-0005-0000-0000-000000040000}"/>
    <cellStyle name="Normal 108 5 3" xfId="2109" xr:uid="{00000000-0005-0000-0000-000001040000}"/>
    <cellStyle name="Normal 108 6" xfId="2110" xr:uid="{00000000-0005-0000-0000-000002040000}"/>
    <cellStyle name="Normal 108 7" xfId="2111" xr:uid="{00000000-0005-0000-0000-000003040000}"/>
    <cellStyle name="Normal 109" xfId="335" xr:uid="{00000000-0005-0000-0000-000004040000}"/>
    <cellStyle name="Normal 109 2" xfId="336" xr:uid="{00000000-0005-0000-0000-000005040000}"/>
    <cellStyle name="Normal 109 2 2" xfId="337" xr:uid="{00000000-0005-0000-0000-000006040000}"/>
    <cellStyle name="Normal 109 2 2 2" xfId="2112" xr:uid="{00000000-0005-0000-0000-000007040000}"/>
    <cellStyle name="Normal 109 2 2 2 2" xfId="2113" xr:uid="{00000000-0005-0000-0000-000008040000}"/>
    <cellStyle name="Normal 109 2 2 3" xfId="2114" xr:uid="{00000000-0005-0000-0000-000009040000}"/>
    <cellStyle name="Normal 109 2 2 4" xfId="2115" xr:uid="{00000000-0005-0000-0000-00000A040000}"/>
    <cellStyle name="Normal 109 2 3" xfId="2116" xr:uid="{00000000-0005-0000-0000-00000B040000}"/>
    <cellStyle name="Normal 109 2 3 2" xfId="2117" xr:uid="{00000000-0005-0000-0000-00000C040000}"/>
    <cellStyle name="Normal 109 2 3 2 2" xfId="2118" xr:uid="{00000000-0005-0000-0000-00000D040000}"/>
    <cellStyle name="Normal 109 2 3 3" xfId="2119" xr:uid="{00000000-0005-0000-0000-00000E040000}"/>
    <cellStyle name="Normal 109 2 4" xfId="2120" xr:uid="{00000000-0005-0000-0000-00000F040000}"/>
    <cellStyle name="Normal 109 2 4 2" xfId="2121" xr:uid="{00000000-0005-0000-0000-000010040000}"/>
    <cellStyle name="Normal 109 2 5" xfId="2122" xr:uid="{00000000-0005-0000-0000-000011040000}"/>
    <cellStyle name="Normal 109 2 6" xfId="2123" xr:uid="{00000000-0005-0000-0000-000012040000}"/>
    <cellStyle name="Normal 109 3" xfId="338" xr:uid="{00000000-0005-0000-0000-000013040000}"/>
    <cellStyle name="Normal 109 3 2" xfId="2124" xr:uid="{00000000-0005-0000-0000-000014040000}"/>
    <cellStyle name="Normal 109 3 2 2" xfId="2125" xr:uid="{00000000-0005-0000-0000-000015040000}"/>
    <cellStyle name="Normal 109 3 3" xfId="2126" xr:uid="{00000000-0005-0000-0000-000016040000}"/>
    <cellStyle name="Normal 109 3 4" xfId="2127" xr:uid="{00000000-0005-0000-0000-000017040000}"/>
    <cellStyle name="Normal 109 4" xfId="339" xr:uid="{00000000-0005-0000-0000-000018040000}"/>
    <cellStyle name="Normal 109 4 2" xfId="2128" xr:uid="{00000000-0005-0000-0000-000019040000}"/>
    <cellStyle name="Normal 109 4 2 2" xfId="2129" xr:uid="{00000000-0005-0000-0000-00001A040000}"/>
    <cellStyle name="Normal 109 4 3" xfId="2130" xr:uid="{00000000-0005-0000-0000-00001B040000}"/>
    <cellStyle name="Normal 109 4 4" xfId="2131" xr:uid="{00000000-0005-0000-0000-00001C040000}"/>
    <cellStyle name="Normal 109 5" xfId="340" xr:uid="{00000000-0005-0000-0000-00001D040000}"/>
    <cellStyle name="Normal 109 5 2" xfId="2132" xr:uid="{00000000-0005-0000-0000-00001E040000}"/>
    <cellStyle name="Normal 109 5 3" xfId="2133" xr:uid="{00000000-0005-0000-0000-00001F040000}"/>
    <cellStyle name="Normal 109 6" xfId="2134" xr:uid="{00000000-0005-0000-0000-000020040000}"/>
    <cellStyle name="Normal 109 7" xfId="2135" xr:uid="{00000000-0005-0000-0000-000021040000}"/>
    <cellStyle name="Normal 11" xfId="341" xr:uid="{00000000-0005-0000-0000-000022040000}"/>
    <cellStyle name="Normal 11 2" xfId="342" xr:uid="{00000000-0005-0000-0000-000023040000}"/>
    <cellStyle name="Normal 11 2 2" xfId="2137" xr:uid="{00000000-0005-0000-0000-000024040000}"/>
    <cellStyle name="Normal 11 2 2 2" xfId="2138" xr:uid="{00000000-0005-0000-0000-000025040000}"/>
    <cellStyle name="Normal 11 2 2 3" xfId="2139" xr:uid="{00000000-0005-0000-0000-000026040000}"/>
    <cellStyle name="Normal 11 2 2 4" xfId="2140" xr:uid="{00000000-0005-0000-0000-000027040000}"/>
    <cellStyle name="Normal 11 2 3" xfId="2141" xr:uid="{00000000-0005-0000-0000-000028040000}"/>
    <cellStyle name="Normal 11 3" xfId="343" xr:uid="{00000000-0005-0000-0000-000029040000}"/>
    <cellStyle name="Normal 11 3 2" xfId="2142" xr:uid="{00000000-0005-0000-0000-00002A040000}"/>
    <cellStyle name="Normal 11 3 2 2" xfId="2143" xr:uid="{00000000-0005-0000-0000-00002B040000}"/>
    <cellStyle name="Normal 11 3 2 3" xfId="2144" xr:uid="{00000000-0005-0000-0000-00002C040000}"/>
    <cellStyle name="Normal 11 3 2 4" xfId="2145" xr:uid="{00000000-0005-0000-0000-00002D040000}"/>
    <cellStyle name="Normal 11 3 3" xfId="2146" xr:uid="{00000000-0005-0000-0000-00002E040000}"/>
    <cellStyle name="Normal 11 4" xfId="344" xr:uid="{00000000-0005-0000-0000-00002F040000}"/>
    <cellStyle name="Normal 11 4 2" xfId="2147" xr:uid="{00000000-0005-0000-0000-000030040000}"/>
    <cellStyle name="Normal 11 4 3" xfId="2148" xr:uid="{00000000-0005-0000-0000-000031040000}"/>
    <cellStyle name="Normal 11 4 4" xfId="2149" xr:uid="{00000000-0005-0000-0000-000032040000}"/>
    <cellStyle name="Normal 11 4 5" xfId="2150" xr:uid="{00000000-0005-0000-0000-000033040000}"/>
    <cellStyle name="Normal 11 5" xfId="2136" xr:uid="{00000000-0005-0000-0000-000034040000}"/>
    <cellStyle name="Normal 11_3 CAM HIV SSF LFA Review of Budget 26Nov10 (MEDiCAM MoSVY MSIC NAA), 29Nov10" xfId="2151" xr:uid="{00000000-0005-0000-0000-000035040000}"/>
    <cellStyle name="Normal 110" xfId="345" xr:uid="{00000000-0005-0000-0000-000036040000}"/>
    <cellStyle name="Normal 110 2" xfId="346" xr:uid="{00000000-0005-0000-0000-000037040000}"/>
    <cellStyle name="Normal 110 2 2" xfId="347" xr:uid="{00000000-0005-0000-0000-000038040000}"/>
    <cellStyle name="Normal 110 2 2 2" xfId="2152" xr:uid="{00000000-0005-0000-0000-000039040000}"/>
    <cellStyle name="Normal 110 2 2 2 2" xfId="2153" xr:uid="{00000000-0005-0000-0000-00003A040000}"/>
    <cellStyle name="Normal 110 2 2 3" xfId="2154" xr:uid="{00000000-0005-0000-0000-00003B040000}"/>
    <cellStyle name="Normal 110 2 2 4" xfId="2155" xr:uid="{00000000-0005-0000-0000-00003C040000}"/>
    <cellStyle name="Normal 110 2 3" xfId="2156" xr:uid="{00000000-0005-0000-0000-00003D040000}"/>
    <cellStyle name="Normal 110 2 3 2" xfId="2157" xr:uid="{00000000-0005-0000-0000-00003E040000}"/>
    <cellStyle name="Normal 110 2 3 2 2" xfId="2158" xr:uid="{00000000-0005-0000-0000-00003F040000}"/>
    <cellStyle name="Normal 110 2 3 3" xfId="2159" xr:uid="{00000000-0005-0000-0000-000040040000}"/>
    <cellStyle name="Normal 110 2 4" xfId="2160" xr:uid="{00000000-0005-0000-0000-000041040000}"/>
    <cellStyle name="Normal 110 2 4 2" xfId="2161" xr:uid="{00000000-0005-0000-0000-000042040000}"/>
    <cellStyle name="Normal 110 2 5" xfId="2162" xr:uid="{00000000-0005-0000-0000-000043040000}"/>
    <cellStyle name="Normal 110 2 6" xfId="2163" xr:uid="{00000000-0005-0000-0000-000044040000}"/>
    <cellStyle name="Normal 110 3" xfId="348" xr:uid="{00000000-0005-0000-0000-000045040000}"/>
    <cellStyle name="Normal 110 3 2" xfId="2164" xr:uid="{00000000-0005-0000-0000-000046040000}"/>
    <cellStyle name="Normal 110 3 2 2" xfId="2165" xr:uid="{00000000-0005-0000-0000-000047040000}"/>
    <cellStyle name="Normal 110 3 3" xfId="2166" xr:uid="{00000000-0005-0000-0000-000048040000}"/>
    <cellStyle name="Normal 110 3 4" xfId="2167" xr:uid="{00000000-0005-0000-0000-000049040000}"/>
    <cellStyle name="Normal 110 4" xfId="349" xr:uid="{00000000-0005-0000-0000-00004A040000}"/>
    <cellStyle name="Normal 110 4 2" xfId="2168" xr:uid="{00000000-0005-0000-0000-00004B040000}"/>
    <cellStyle name="Normal 110 4 2 2" xfId="2169" xr:uid="{00000000-0005-0000-0000-00004C040000}"/>
    <cellStyle name="Normal 110 4 3" xfId="2170" xr:uid="{00000000-0005-0000-0000-00004D040000}"/>
    <cellStyle name="Normal 110 4 4" xfId="2171" xr:uid="{00000000-0005-0000-0000-00004E040000}"/>
    <cellStyle name="Normal 110 5" xfId="350" xr:uid="{00000000-0005-0000-0000-00004F040000}"/>
    <cellStyle name="Normal 110 5 2" xfId="2172" xr:uid="{00000000-0005-0000-0000-000050040000}"/>
    <cellStyle name="Normal 110 5 3" xfId="2173" xr:uid="{00000000-0005-0000-0000-000051040000}"/>
    <cellStyle name="Normal 110 6" xfId="2174" xr:uid="{00000000-0005-0000-0000-000052040000}"/>
    <cellStyle name="Normal 110 7" xfId="2175" xr:uid="{00000000-0005-0000-0000-000053040000}"/>
    <cellStyle name="Normal 111" xfId="351" xr:uid="{00000000-0005-0000-0000-000054040000}"/>
    <cellStyle name="Normal 111 2" xfId="352" xr:uid="{00000000-0005-0000-0000-000055040000}"/>
    <cellStyle name="Normal 111 2 2" xfId="353" xr:uid="{00000000-0005-0000-0000-000056040000}"/>
    <cellStyle name="Normal 111 2 2 2" xfId="2176" xr:uid="{00000000-0005-0000-0000-000057040000}"/>
    <cellStyle name="Normal 111 2 2 2 2" xfId="2177" xr:uid="{00000000-0005-0000-0000-000058040000}"/>
    <cellStyle name="Normal 111 2 2 3" xfId="2178" xr:uid="{00000000-0005-0000-0000-000059040000}"/>
    <cellStyle name="Normal 111 2 2 4" xfId="2179" xr:uid="{00000000-0005-0000-0000-00005A040000}"/>
    <cellStyle name="Normal 111 2 3" xfId="2180" xr:uid="{00000000-0005-0000-0000-00005B040000}"/>
    <cellStyle name="Normal 111 2 3 2" xfId="2181" xr:uid="{00000000-0005-0000-0000-00005C040000}"/>
    <cellStyle name="Normal 111 2 3 2 2" xfId="2182" xr:uid="{00000000-0005-0000-0000-00005D040000}"/>
    <cellStyle name="Normal 111 2 3 3" xfId="2183" xr:uid="{00000000-0005-0000-0000-00005E040000}"/>
    <cellStyle name="Normal 111 2 4" xfId="2184" xr:uid="{00000000-0005-0000-0000-00005F040000}"/>
    <cellStyle name="Normal 111 2 4 2" xfId="2185" xr:uid="{00000000-0005-0000-0000-000060040000}"/>
    <cellStyle name="Normal 111 2 5" xfId="2186" xr:uid="{00000000-0005-0000-0000-000061040000}"/>
    <cellStyle name="Normal 111 2 6" xfId="2187" xr:uid="{00000000-0005-0000-0000-000062040000}"/>
    <cellStyle name="Normal 111 3" xfId="354" xr:uid="{00000000-0005-0000-0000-000063040000}"/>
    <cellStyle name="Normal 111 3 2" xfId="2188" xr:uid="{00000000-0005-0000-0000-000064040000}"/>
    <cellStyle name="Normal 111 3 2 2" xfId="2189" xr:uid="{00000000-0005-0000-0000-000065040000}"/>
    <cellStyle name="Normal 111 3 3" xfId="2190" xr:uid="{00000000-0005-0000-0000-000066040000}"/>
    <cellStyle name="Normal 111 3 4" xfId="2191" xr:uid="{00000000-0005-0000-0000-000067040000}"/>
    <cellStyle name="Normal 111 4" xfId="355" xr:uid="{00000000-0005-0000-0000-000068040000}"/>
    <cellStyle name="Normal 111 4 2" xfId="2192" xr:uid="{00000000-0005-0000-0000-000069040000}"/>
    <cellStyle name="Normal 111 4 2 2" xfId="2193" xr:uid="{00000000-0005-0000-0000-00006A040000}"/>
    <cellStyle name="Normal 111 4 3" xfId="2194" xr:uid="{00000000-0005-0000-0000-00006B040000}"/>
    <cellStyle name="Normal 111 4 4" xfId="2195" xr:uid="{00000000-0005-0000-0000-00006C040000}"/>
    <cellStyle name="Normal 111 5" xfId="356" xr:uid="{00000000-0005-0000-0000-00006D040000}"/>
    <cellStyle name="Normal 111 5 2" xfId="2196" xr:uid="{00000000-0005-0000-0000-00006E040000}"/>
    <cellStyle name="Normal 111 5 3" xfId="2197" xr:uid="{00000000-0005-0000-0000-00006F040000}"/>
    <cellStyle name="Normal 111 6" xfId="2198" xr:uid="{00000000-0005-0000-0000-000070040000}"/>
    <cellStyle name="Normal 111 7" xfId="2199" xr:uid="{00000000-0005-0000-0000-000071040000}"/>
    <cellStyle name="Normal 112" xfId="357" xr:uid="{00000000-0005-0000-0000-000072040000}"/>
    <cellStyle name="Normal 112 2" xfId="358" xr:uid="{00000000-0005-0000-0000-000073040000}"/>
    <cellStyle name="Normal 112 2 2" xfId="359" xr:uid="{00000000-0005-0000-0000-000074040000}"/>
    <cellStyle name="Normal 112 2 2 2" xfId="2200" xr:uid="{00000000-0005-0000-0000-000075040000}"/>
    <cellStyle name="Normal 112 2 2 2 2" xfId="2201" xr:uid="{00000000-0005-0000-0000-000076040000}"/>
    <cellStyle name="Normal 112 2 2 3" xfId="2202" xr:uid="{00000000-0005-0000-0000-000077040000}"/>
    <cellStyle name="Normal 112 2 2 4" xfId="2203" xr:uid="{00000000-0005-0000-0000-000078040000}"/>
    <cellStyle name="Normal 112 2 3" xfId="2204" xr:uid="{00000000-0005-0000-0000-000079040000}"/>
    <cellStyle name="Normal 112 2 3 2" xfId="2205" xr:uid="{00000000-0005-0000-0000-00007A040000}"/>
    <cellStyle name="Normal 112 2 3 2 2" xfId="2206" xr:uid="{00000000-0005-0000-0000-00007B040000}"/>
    <cellStyle name="Normal 112 2 3 3" xfId="2207" xr:uid="{00000000-0005-0000-0000-00007C040000}"/>
    <cellStyle name="Normal 112 2 4" xfId="2208" xr:uid="{00000000-0005-0000-0000-00007D040000}"/>
    <cellStyle name="Normal 112 2 4 2" xfId="2209" xr:uid="{00000000-0005-0000-0000-00007E040000}"/>
    <cellStyle name="Normal 112 2 5" xfId="2210" xr:uid="{00000000-0005-0000-0000-00007F040000}"/>
    <cellStyle name="Normal 112 2 6" xfId="2211" xr:uid="{00000000-0005-0000-0000-000080040000}"/>
    <cellStyle name="Normal 112 3" xfId="360" xr:uid="{00000000-0005-0000-0000-000081040000}"/>
    <cellStyle name="Normal 112 3 2" xfId="2212" xr:uid="{00000000-0005-0000-0000-000082040000}"/>
    <cellStyle name="Normal 112 3 2 2" xfId="2213" xr:uid="{00000000-0005-0000-0000-000083040000}"/>
    <cellStyle name="Normal 112 3 3" xfId="2214" xr:uid="{00000000-0005-0000-0000-000084040000}"/>
    <cellStyle name="Normal 112 3 4" xfId="2215" xr:uid="{00000000-0005-0000-0000-000085040000}"/>
    <cellStyle name="Normal 112 4" xfId="361" xr:uid="{00000000-0005-0000-0000-000086040000}"/>
    <cellStyle name="Normal 112 4 2" xfId="2216" xr:uid="{00000000-0005-0000-0000-000087040000}"/>
    <cellStyle name="Normal 112 4 2 2" xfId="2217" xr:uid="{00000000-0005-0000-0000-000088040000}"/>
    <cellStyle name="Normal 112 4 3" xfId="2218" xr:uid="{00000000-0005-0000-0000-000089040000}"/>
    <cellStyle name="Normal 112 4 4" xfId="2219" xr:uid="{00000000-0005-0000-0000-00008A040000}"/>
    <cellStyle name="Normal 112 5" xfId="362" xr:uid="{00000000-0005-0000-0000-00008B040000}"/>
    <cellStyle name="Normal 112 5 2" xfId="2220" xr:uid="{00000000-0005-0000-0000-00008C040000}"/>
    <cellStyle name="Normal 112 5 3" xfId="2221" xr:uid="{00000000-0005-0000-0000-00008D040000}"/>
    <cellStyle name="Normal 112 6" xfId="2222" xr:uid="{00000000-0005-0000-0000-00008E040000}"/>
    <cellStyle name="Normal 112 7" xfId="2223" xr:uid="{00000000-0005-0000-0000-00008F040000}"/>
    <cellStyle name="Normal 113" xfId="363" xr:uid="{00000000-0005-0000-0000-000090040000}"/>
    <cellStyle name="Normal 113 2" xfId="364" xr:uid="{00000000-0005-0000-0000-000091040000}"/>
    <cellStyle name="Normal 113 2 2" xfId="365" xr:uid="{00000000-0005-0000-0000-000092040000}"/>
    <cellStyle name="Normal 113 2 2 2" xfId="2224" xr:uid="{00000000-0005-0000-0000-000093040000}"/>
    <cellStyle name="Normal 113 2 2 2 2" xfId="2225" xr:uid="{00000000-0005-0000-0000-000094040000}"/>
    <cellStyle name="Normal 113 2 2 3" xfId="2226" xr:uid="{00000000-0005-0000-0000-000095040000}"/>
    <cellStyle name="Normal 113 2 2 4" xfId="2227" xr:uid="{00000000-0005-0000-0000-000096040000}"/>
    <cellStyle name="Normal 113 2 3" xfId="2228" xr:uid="{00000000-0005-0000-0000-000097040000}"/>
    <cellStyle name="Normal 113 2 3 2" xfId="2229" xr:uid="{00000000-0005-0000-0000-000098040000}"/>
    <cellStyle name="Normal 113 2 3 2 2" xfId="2230" xr:uid="{00000000-0005-0000-0000-000099040000}"/>
    <cellStyle name="Normal 113 2 3 3" xfId="2231" xr:uid="{00000000-0005-0000-0000-00009A040000}"/>
    <cellStyle name="Normal 113 2 4" xfId="2232" xr:uid="{00000000-0005-0000-0000-00009B040000}"/>
    <cellStyle name="Normal 113 2 4 2" xfId="2233" xr:uid="{00000000-0005-0000-0000-00009C040000}"/>
    <cellStyle name="Normal 113 2 5" xfId="2234" xr:uid="{00000000-0005-0000-0000-00009D040000}"/>
    <cellStyle name="Normal 113 2 6" xfId="2235" xr:uid="{00000000-0005-0000-0000-00009E040000}"/>
    <cellStyle name="Normal 113 3" xfId="366" xr:uid="{00000000-0005-0000-0000-00009F040000}"/>
    <cellStyle name="Normal 113 3 2" xfId="2236" xr:uid="{00000000-0005-0000-0000-0000A0040000}"/>
    <cellStyle name="Normal 113 3 2 2" xfId="2237" xr:uid="{00000000-0005-0000-0000-0000A1040000}"/>
    <cellStyle name="Normal 113 3 3" xfId="2238" xr:uid="{00000000-0005-0000-0000-0000A2040000}"/>
    <cellStyle name="Normal 113 3 4" xfId="2239" xr:uid="{00000000-0005-0000-0000-0000A3040000}"/>
    <cellStyle name="Normal 113 4" xfId="367" xr:uid="{00000000-0005-0000-0000-0000A4040000}"/>
    <cellStyle name="Normal 113 4 2" xfId="2240" xr:uid="{00000000-0005-0000-0000-0000A5040000}"/>
    <cellStyle name="Normal 113 4 2 2" xfId="2241" xr:uid="{00000000-0005-0000-0000-0000A6040000}"/>
    <cellStyle name="Normal 113 4 3" xfId="2242" xr:uid="{00000000-0005-0000-0000-0000A7040000}"/>
    <cellStyle name="Normal 113 4 4" xfId="2243" xr:uid="{00000000-0005-0000-0000-0000A8040000}"/>
    <cellStyle name="Normal 113 5" xfId="368" xr:uid="{00000000-0005-0000-0000-0000A9040000}"/>
    <cellStyle name="Normal 113 5 2" xfId="2244" xr:uid="{00000000-0005-0000-0000-0000AA040000}"/>
    <cellStyle name="Normal 113 5 3" xfId="2245" xr:uid="{00000000-0005-0000-0000-0000AB040000}"/>
    <cellStyle name="Normal 113 6" xfId="2246" xr:uid="{00000000-0005-0000-0000-0000AC040000}"/>
    <cellStyle name="Normal 113 7" xfId="2247" xr:uid="{00000000-0005-0000-0000-0000AD040000}"/>
    <cellStyle name="Normal 114" xfId="369" xr:uid="{00000000-0005-0000-0000-0000AE040000}"/>
    <cellStyle name="Normal 114 2" xfId="370" xr:uid="{00000000-0005-0000-0000-0000AF040000}"/>
    <cellStyle name="Normal 114 2 2" xfId="371" xr:uid="{00000000-0005-0000-0000-0000B0040000}"/>
    <cellStyle name="Normal 114 2 2 2" xfId="2248" xr:uid="{00000000-0005-0000-0000-0000B1040000}"/>
    <cellStyle name="Normal 114 2 2 2 2" xfId="2249" xr:uid="{00000000-0005-0000-0000-0000B2040000}"/>
    <cellStyle name="Normal 114 2 2 3" xfId="2250" xr:uid="{00000000-0005-0000-0000-0000B3040000}"/>
    <cellStyle name="Normal 114 2 2 4" xfId="2251" xr:uid="{00000000-0005-0000-0000-0000B4040000}"/>
    <cellStyle name="Normal 114 2 3" xfId="2252" xr:uid="{00000000-0005-0000-0000-0000B5040000}"/>
    <cellStyle name="Normal 114 2 3 2" xfId="2253" xr:uid="{00000000-0005-0000-0000-0000B6040000}"/>
    <cellStyle name="Normal 114 2 3 2 2" xfId="2254" xr:uid="{00000000-0005-0000-0000-0000B7040000}"/>
    <cellStyle name="Normal 114 2 3 3" xfId="2255" xr:uid="{00000000-0005-0000-0000-0000B8040000}"/>
    <cellStyle name="Normal 114 2 4" xfId="2256" xr:uid="{00000000-0005-0000-0000-0000B9040000}"/>
    <cellStyle name="Normal 114 2 4 2" xfId="2257" xr:uid="{00000000-0005-0000-0000-0000BA040000}"/>
    <cellStyle name="Normal 114 2 5" xfId="2258" xr:uid="{00000000-0005-0000-0000-0000BB040000}"/>
    <cellStyle name="Normal 114 2 6" xfId="2259" xr:uid="{00000000-0005-0000-0000-0000BC040000}"/>
    <cellStyle name="Normal 114 3" xfId="372" xr:uid="{00000000-0005-0000-0000-0000BD040000}"/>
    <cellStyle name="Normal 114 3 2" xfId="2260" xr:uid="{00000000-0005-0000-0000-0000BE040000}"/>
    <cellStyle name="Normal 114 3 2 2" xfId="2261" xr:uid="{00000000-0005-0000-0000-0000BF040000}"/>
    <cellStyle name="Normal 114 3 3" xfId="2262" xr:uid="{00000000-0005-0000-0000-0000C0040000}"/>
    <cellStyle name="Normal 114 3 4" xfId="2263" xr:uid="{00000000-0005-0000-0000-0000C1040000}"/>
    <cellStyle name="Normal 114 4" xfId="373" xr:uid="{00000000-0005-0000-0000-0000C2040000}"/>
    <cellStyle name="Normal 114 4 2" xfId="2264" xr:uid="{00000000-0005-0000-0000-0000C3040000}"/>
    <cellStyle name="Normal 114 4 2 2" xfId="2265" xr:uid="{00000000-0005-0000-0000-0000C4040000}"/>
    <cellStyle name="Normal 114 4 3" xfId="2266" xr:uid="{00000000-0005-0000-0000-0000C5040000}"/>
    <cellStyle name="Normal 114 4 4" xfId="2267" xr:uid="{00000000-0005-0000-0000-0000C6040000}"/>
    <cellStyle name="Normal 114 5" xfId="374" xr:uid="{00000000-0005-0000-0000-0000C7040000}"/>
    <cellStyle name="Normal 114 5 2" xfId="2268" xr:uid="{00000000-0005-0000-0000-0000C8040000}"/>
    <cellStyle name="Normal 114 5 3" xfId="2269" xr:uid="{00000000-0005-0000-0000-0000C9040000}"/>
    <cellStyle name="Normal 114 6" xfId="2270" xr:uid="{00000000-0005-0000-0000-0000CA040000}"/>
    <cellStyle name="Normal 114 7" xfId="2271" xr:uid="{00000000-0005-0000-0000-0000CB040000}"/>
    <cellStyle name="Normal 115" xfId="375" xr:uid="{00000000-0005-0000-0000-0000CC040000}"/>
    <cellStyle name="Normal 115 2" xfId="376" xr:uid="{00000000-0005-0000-0000-0000CD040000}"/>
    <cellStyle name="Normal 115 2 2" xfId="377" xr:uid="{00000000-0005-0000-0000-0000CE040000}"/>
    <cellStyle name="Normal 115 2 2 2" xfId="2272" xr:uid="{00000000-0005-0000-0000-0000CF040000}"/>
    <cellStyle name="Normal 115 2 2 2 2" xfId="2273" xr:uid="{00000000-0005-0000-0000-0000D0040000}"/>
    <cellStyle name="Normal 115 2 2 3" xfId="2274" xr:uid="{00000000-0005-0000-0000-0000D1040000}"/>
    <cellStyle name="Normal 115 2 2 4" xfId="2275" xr:uid="{00000000-0005-0000-0000-0000D2040000}"/>
    <cellStyle name="Normal 115 2 3" xfId="2276" xr:uid="{00000000-0005-0000-0000-0000D3040000}"/>
    <cellStyle name="Normal 115 2 3 2" xfId="2277" xr:uid="{00000000-0005-0000-0000-0000D4040000}"/>
    <cellStyle name="Normal 115 2 3 2 2" xfId="2278" xr:uid="{00000000-0005-0000-0000-0000D5040000}"/>
    <cellStyle name="Normal 115 2 3 3" xfId="2279" xr:uid="{00000000-0005-0000-0000-0000D6040000}"/>
    <cellStyle name="Normal 115 2 4" xfId="2280" xr:uid="{00000000-0005-0000-0000-0000D7040000}"/>
    <cellStyle name="Normal 115 2 4 2" xfId="2281" xr:uid="{00000000-0005-0000-0000-0000D8040000}"/>
    <cellStyle name="Normal 115 2 5" xfId="2282" xr:uid="{00000000-0005-0000-0000-0000D9040000}"/>
    <cellStyle name="Normal 115 2 6" xfId="2283" xr:uid="{00000000-0005-0000-0000-0000DA040000}"/>
    <cellStyle name="Normal 115 3" xfId="378" xr:uid="{00000000-0005-0000-0000-0000DB040000}"/>
    <cellStyle name="Normal 115 3 2" xfId="2284" xr:uid="{00000000-0005-0000-0000-0000DC040000}"/>
    <cellStyle name="Normal 115 3 2 2" xfId="2285" xr:uid="{00000000-0005-0000-0000-0000DD040000}"/>
    <cellStyle name="Normal 115 3 3" xfId="2286" xr:uid="{00000000-0005-0000-0000-0000DE040000}"/>
    <cellStyle name="Normal 115 3 4" xfId="2287" xr:uid="{00000000-0005-0000-0000-0000DF040000}"/>
    <cellStyle name="Normal 115 4" xfId="379" xr:uid="{00000000-0005-0000-0000-0000E0040000}"/>
    <cellStyle name="Normal 115 4 2" xfId="2288" xr:uid="{00000000-0005-0000-0000-0000E1040000}"/>
    <cellStyle name="Normal 115 4 2 2" xfId="2289" xr:uid="{00000000-0005-0000-0000-0000E2040000}"/>
    <cellStyle name="Normal 115 4 3" xfId="2290" xr:uid="{00000000-0005-0000-0000-0000E3040000}"/>
    <cellStyle name="Normal 115 4 4" xfId="2291" xr:uid="{00000000-0005-0000-0000-0000E4040000}"/>
    <cellStyle name="Normal 115 5" xfId="380" xr:uid="{00000000-0005-0000-0000-0000E5040000}"/>
    <cellStyle name="Normal 115 5 2" xfId="2292" xr:uid="{00000000-0005-0000-0000-0000E6040000}"/>
    <cellStyle name="Normal 115 5 3" xfId="2293" xr:uid="{00000000-0005-0000-0000-0000E7040000}"/>
    <cellStyle name="Normal 115 6" xfId="2294" xr:uid="{00000000-0005-0000-0000-0000E8040000}"/>
    <cellStyle name="Normal 115 7" xfId="2295" xr:uid="{00000000-0005-0000-0000-0000E9040000}"/>
    <cellStyle name="Normal 116" xfId="381" xr:uid="{00000000-0005-0000-0000-0000EA040000}"/>
    <cellStyle name="Normal 116 2" xfId="382" xr:uid="{00000000-0005-0000-0000-0000EB040000}"/>
    <cellStyle name="Normal 116 2 2" xfId="383" xr:uid="{00000000-0005-0000-0000-0000EC040000}"/>
    <cellStyle name="Normal 116 2 2 2" xfId="2296" xr:uid="{00000000-0005-0000-0000-0000ED040000}"/>
    <cellStyle name="Normal 116 2 2 2 2" xfId="2297" xr:uid="{00000000-0005-0000-0000-0000EE040000}"/>
    <cellStyle name="Normal 116 2 2 3" xfId="2298" xr:uid="{00000000-0005-0000-0000-0000EF040000}"/>
    <cellStyle name="Normal 116 2 2 4" xfId="2299" xr:uid="{00000000-0005-0000-0000-0000F0040000}"/>
    <cellStyle name="Normal 116 2 3" xfId="2300" xr:uid="{00000000-0005-0000-0000-0000F1040000}"/>
    <cellStyle name="Normal 116 2 3 2" xfId="2301" xr:uid="{00000000-0005-0000-0000-0000F2040000}"/>
    <cellStyle name="Normal 116 2 3 2 2" xfId="2302" xr:uid="{00000000-0005-0000-0000-0000F3040000}"/>
    <cellStyle name="Normal 116 2 3 3" xfId="2303" xr:uid="{00000000-0005-0000-0000-0000F4040000}"/>
    <cellStyle name="Normal 116 2 4" xfId="2304" xr:uid="{00000000-0005-0000-0000-0000F5040000}"/>
    <cellStyle name="Normal 116 2 4 2" xfId="2305" xr:uid="{00000000-0005-0000-0000-0000F6040000}"/>
    <cellStyle name="Normal 116 2 5" xfId="2306" xr:uid="{00000000-0005-0000-0000-0000F7040000}"/>
    <cellStyle name="Normal 116 2 6" xfId="2307" xr:uid="{00000000-0005-0000-0000-0000F8040000}"/>
    <cellStyle name="Normal 116 3" xfId="384" xr:uid="{00000000-0005-0000-0000-0000F9040000}"/>
    <cellStyle name="Normal 116 3 2" xfId="2308" xr:uid="{00000000-0005-0000-0000-0000FA040000}"/>
    <cellStyle name="Normal 116 3 2 2" xfId="2309" xr:uid="{00000000-0005-0000-0000-0000FB040000}"/>
    <cellStyle name="Normal 116 3 3" xfId="2310" xr:uid="{00000000-0005-0000-0000-0000FC040000}"/>
    <cellStyle name="Normal 116 3 4" xfId="2311" xr:uid="{00000000-0005-0000-0000-0000FD040000}"/>
    <cellStyle name="Normal 116 4" xfId="385" xr:uid="{00000000-0005-0000-0000-0000FE040000}"/>
    <cellStyle name="Normal 116 4 2" xfId="2312" xr:uid="{00000000-0005-0000-0000-0000FF040000}"/>
    <cellStyle name="Normal 116 4 2 2" xfId="2313" xr:uid="{00000000-0005-0000-0000-000000050000}"/>
    <cellStyle name="Normal 116 4 3" xfId="2314" xr:uid="{00000000-0005-0000-0000-000001050000}"/>
    <cellStyle name="Normal 116 4 4" xfId="2315" xr:uid="{00000000-0005-0000-0000-000002050000}"/>
    <cellStyle name="Normal 116 5" xfId="386" xr:uid="{00000000-0005-0000-0000-000003050000}"/>
    <cellStyle name="Normal 116 5 2" xfId="2316" xr:uid="{00000000-0005-0000-0000-000004050000}"/>
    <cellStyle name="Normal 116 5 3" xfId="2317" xr:uid="{00000000-0005-0000-0000-000005050000}"/>
    <cellStyle name="Normal 116 6" xfId="2318" xr:uid="{00000000-0005-0000-0000-000006050000}"/>
    <cellStyle name="Normal 116 7" xfId="2319" xr:uid="{00000000-0005-0000-0000-000007050000}"/>
    <cellStyle name="Normal 117" xfId="387" xr:uid="{00000000-0005-0000-0000-000008050000}"/>
    <cellStyle name="Normal 117 2" xfId="388" xr:uid="{00000000-0005-0000-0000-000009050000}"/>
    <cellStyle name="Normal 117 2 2" xfId="389" xr:uid="{00000000-0005-0000-0000-00000A050000}"/>
    <cellStyle name="Normal 117 2 2 2" xfId="2320" xr:uid="{00000000-0005-0000-0000-00000B050000}"/>
    <cellStyle name="Normal 117 2 2 2 2" xfId="2321" xr:uid="{00000000-0005-0000-0000-00000C050000}"/>
    <cellStyle name="Normal 117 2 2 3" xfId="2322" xr:uid="{00000000-0005-0000-0000-00000D050000}"/>
    <cellStyle name="Normal 117 2 2 4" xfId="2323" xr:uid="{00000000-0005-0000-0000-00000E050000}"/>
    <cellStyle name="Normal 117 2 3" xfId="2324" xr:uid="{00000000-0005-0000-0000-00000F050000}"/>
    <cellStyle name="Normal 117 2 3 2" xfId="2325" xr:uid="{00000000-0005-0000-0000-000010050000}"/>
    <cellStyle name="Normal 117 2 3 2 2" xfId="2326" xr:uid="{00000000-0005-0000-0000-000011050000}"/>
    <cellStyle name="Normal 117 2 3 3" xfId="2327" xr:uid="{00000000-0005-0000-0000-000012050000}"/>
    <cellStyle name="Normal 117 2 4" xfId="2328" xr:uid="{00000000-0005-0000-0000-000013050000}"/>
    <cellStyle name="Normal 117 2 4 2" xfId="2329" xr:uid="{00000000-0005-0000-0000-000014050000}"/>
    <cellStyle name="Normal 117 2 5" xfId="2330" xr:uid="{00000000-0005-0000-0000-000015050000}"/>
    <cellStyle name="Normal 117 2 6" xfId="2331" xr:uid="{00000000-0005-0000-0000-000016050000}"/>
    <cellStyle name="Normal 117 3" xfId="390" xr:uid="{00000000-0005-0000-0000-000017050000}"/>
    <cellStyle name="Normal 117 3 2" xfId="2332" xr:uid="{00000000-0005-0000-0000-000018050000}"/>
    <cellStyle name="Normal 117 3 2 2" xfId="2333" xr:uid="{00000000-0005-0000-0000-000019050000}"/>
    <cellStyle name="Normal 117 3 3" xfId="2334" xr:uid="{00000000-0005-0000-0000-00001A050000}"/>
    <cellStyle name="Normal 117 3 4" xfId="2335" xr:uid="{00000000-0005-0000-0000-00001B050000}"/>
    <cellStyle name="Normal 117 4" xfId="391" xr:uid="{00000000-0005-0000-0000-00001C050000}"/>
    <cellStyle name="Normal 117 4 2" xfId="2336" xr:uid="{00000000-0005-0000-0000-00001D050000}"/>
    <cellStyle name="Normal 117 4 2 2" xfId="2337" xr:uid="{00000000-0005-0000-0000-00001E050000}"/>
    <cellStyle name="Normal 117 4 3" xfId="2338" xr:uid="{00000000-0005-0000-0000-00001F050000}"/>
    <cellStyle name="Normal 117 4 4" xfId="2339" xr:uid="{00000000-0005-0000-0000-000020050000}"/>
    <cellStyle name="Normal 117 5" xfId="392" xr:uid="{00000000-0005-0000-0000-000021050000}"/>
    <cellStyle name="Normal 117 5 2" xfId="2340" xr:uid="{00000000-0005-0000-0000-000022050000}"/>
    <cellStyle name="Normal 117 5 3" xfId="2341" xr:uid="{00000000-0005-0000-0000-000023050000}"/>
    <cellStyle name="Normal 117 6" xfId="2342" xr:uid="{00000000-0005-0000-0000-000024050000}"/>
    <cellStyle name="Normal 117 7" xfId="2343" xr:uid="{00000000-0005-0000-0000-000025050000}"/>
    <cellStyle name="Normal 118" xfId="393" xr:uid="{00000000-0005-0000-0000-000026050000}"/>
    <cellStyle name="Normal 118 2" xfId="394" xr:uid="{00000000-0005-0000-0000-000027050000}"/>
    <cellStyle name="Normal 118 2 2" xfId="395" xr:uid="{00000000-0005-0000-0000-000028050000}"/>
    <cellStyle name="Normal 118 2 2 2" xfId="2344" xr:uid="{00000000-0005-0000-0000-000029050000}"/>
    <cellStyle name="Normal 118 2 2 2 2" xfId="2345" xr:uid="{00000000-0005-0000-0000-00002A050000}"/>
    <cellStyle name="Normal 118 2 2 3" xfId="2346" xr:uid="{00000000-0005-0000-0000-00002B050000}"/>
    <cellStyle name="Normal 118 2 2 4" xfId="2347" xr:uid="{00000000-0005-0000-0000-00002C050000}"/>
    <cellStyle name="Normal 118 2 3" xfId="2348" xr:uid="{00000000-0005-0000-0000-00002D050000}"/>
    <cellStyle name="Normal 118 2 3 2" xfId="2349" xr:uid="{00000000-0005-0000-0000-00002E050000}"/>
    <cellStyle name="Normal 118 2 3 2 2" xfId="2350" xr:uid="{00000000-0005-0000-0000-00002F050000}"/>
    <cellStyle name="Normal 118 2 3 3" xfId="2351" xr:uid="{00000000-0005-0000-0000-000030050000}"/>
    <cellStyle name="Normal 118 2 4" xfId="2352" xr:uid="{00000000-0005-0000-0000-000031050000}"/>
    <cellStyle name="Normal 118 2 4 2" xfId="2353" xr:uid="{00000000-0005-0000-0000-000032050000}"/>
    <cellStyle name="Normal 118 2 5" xfId="2354" xr:uid="{00000000-0005-0000-0000-000033050000}"/>
    <cellStyle name="Normal 118 2 6" xfId="2355" xr:uid="{00000000-0005-0000-0000-000034050000}"/>
    <cellStyle name="Normal 118 3" xfId="396" xr:uid="{00000000-0005-0000-0000-000035050000}"/>
    <cellStyle name="Normal 118 3 2" xfId="2356" xr:uid="{00000000-0005-0000-0000-000036050000}"/>
    <cellStyle name="Normal 118 3 2 2" xfId="2357" xr:uid="{00000000-0005-0000-0000-000037050000}"/>
    <cellStyle name="Normal 118 3 3" xfId="2358" xr:uid="{00000000-0005-0000-0000-000038050000}"/>
    <cellStyle name="Normal 118 3 4" xfId="2359" xr:uid="{00000000-0005-0000-0000-000039050000}"/>
    <cellStyle name="Normal 118 4" xfId="397" xr:uid="{00000000-0005-0000-0000-00003A050000}"/>
    <cellStyle name="Normal 118 4 2" xfId="2360" xr:uid="{00000000-0005-0000-0000-00003B050000}"/>
    <cellStyle name="Normal 118 4 2 2" xfId="2361" xr:uid="{00000000-0005-0000-0000-00003C050000}"/>
    <cellStyle name="Normal 118 4 3" xfId="2362" xr:uid="{00000000-0005-0000-0000-00003D050000}"/>
    <cellStyle name="Normal 118 4 4" xfId="2363" xr:uid="{00000000-0005-0000-0000-00003E050000}"/>
    <cellStyle name="Normal 118 5" xfId="398" xr:uid="{00000000-0005-0000-0000-00003F050000}"/>
    <cellStyle name="Normal 118 5 2" xfId="2364" xr:uid="{00000000-0005-0000-0000-000040050000}"/>
    <cellStyle name="Normal 118 5 3" xfId="2365" xr:uid="{00000000-0005-0000-0000-000041050000}"/>
    <cellStyle name="Normal 118 6" xfId="2366" xr:uid="{00000000-0005-0000-0000-000042050000}"/>
    <cellStyle name="Normal 118 7" xfId="2367" xr:uid="{00000000-0005-0000-0000-000043050000}"/>
    <cellStyle name="Normal 119" xfId="399" xr:uid="{00000000-0005-0000-0000-000044050000}"/>
    <cellStyle name="Normal 119 2" xfId="400" xr:uid="{00000000-0005-0000-0000-000045050000}"/>
    <cellStyle name="Normal 119 2 2" xfId="401" xr:uid="{00000000-0005-0000-0000-000046050000}"/>
    <cellStyle name="Normal 119 2 2 2" xfId="2368" xr:uid="{00000000-0005-0000-0000-000047050000}"/>
    <cellStyle name="Normal 119 2 2 2 2" xfId="2369" xr:uid="{00000000-0005-0000-0000-000048050000}"/>
    <cellStyle name="Normal 119 2 2 3" xfId="2370" xr:uid="{00000000-0005-0000-0000-000049050000}"/>
    <cellStyle name="Normal 119 2 2 4" xfId="2371" xr:uid="{00000000-0005-0000-0000-00004A050000}"/>
    <cellStyle name="Normal 119 2 3" xfId="2372" xr:uid="{00000000-0005-0000-0000-00004B050000}"/>
    <cellStyle name="Normal 119 2 3 2" xfId="2373" xr:uid="{00000000-0005-0000-0000-00004C050000}"/>
    <cellStyle name="Normal 119 2 3 2 2" xfId="2374" xr:uid="{00000000-0005-0000-0000-00004D050000}"/>
    <cellStyle name="Normal 119 2 3 3" xfId="2375" xr:uid="{00000000-0005-0000-0000-00004E050000}"/>
    <cellStyle name="Normal 119 2 4" xfId="2376" xr:uid="{00000000-0005-0000-0000-00004F050000}"/>
    <cellStyle name="Normal 119 2 4 2" xfId="2377" xr:uid="{00000000-0005-0000-0000-000050050000}"/>
    <cellStyle name="Normal 119 2 5" xfId="2378" xr:uid="{00000000-0005-0000-0000-000051050000}"/>
    <cellStyle name="Normal 119 2 6" xfId="2379" xr:uid="{00000000-0005-0000-0000-000052050000}"/>
    <cellStyle name="Normal 119 3" xfId="402" xr:uid="{00000000-0005-0000-0000-000053050000}"/>
    <cellStyle name="Normal 119 3 2" xfId="2380" xr:uid="{00000000-0005-0000-0000-000054050000}"/>
    <cellStyle name="Normal 119 3 2 2" xfId="2381" xr:uid="{00000000-0005-0000-0000-000055050000}"/>
    <cellStyle name="Normal 119 3 3" xfId="2382" xr:uid="{00000000-0005-0000-0000-000056050000}"/>
    <cellStyle name="Normal 119 3 4" xfId="2383" xr:uid="{00000000-0005-0000-0000-000057050000}"/>
    <cellStyle name="Normal 119 4" xfId="403" xr:uid="{00000000-0005-0000-0000-000058050000}"/>
    <cellStyle name="Normal 119 4 2" xfId="2384" xr:uid="{00000000-0005-0000-0000-000059050000}"/>
    <cellStyle name="Normal 119 4 2 2" xfId="2385" xr:uid="{00000000-0005-0000-0000-00005A050000}"/>
    <cellStyle name="Normal 119 4 3" xfId="2386" xr:uid="{00000000-0005-0000-0000-00005B050000}"/>
    <cellStyle name="Normal 119 4 4" xfId="2387" xr:uid="{00000000-0005-0000-0000-00005C050000}"/>
    <cellStyle name="Normal 119 5" xfId="404" xr:uid="{00000000-0005-0000-0000-00005D050000}"/>
    <cellStyle name="Normal 119 5 2" xfId="2388" xr:uid="{00000000-0005-0000-0000-00005E050000}"/>
    <cellStyle name="Normal 119 5 3" xfId="2389" xr:uid="{00000000-0005-0000-0000-00005F050000}"/>
    <cellStyle name="Normal 119 6" xfId="2390" xr:uid="{00000000-0005-0000-0000-000060050000}"/>
    <cellStyle name="Normal 119 7" xfId="2391" xr:uid="{00000000-0005-0000-0000-000061050000}"/>
    <cellStyle name="Normal 12" xfId="405" xr:uid="{00000000-0005-0000-0000-000062050000}"/>
    <cellStyle name="Normal 12 2" xfId="406" xr:uid="{00000000-0005-0000-0000-000063050000}"/>
    <cellStyle name="Normal 12 2 2" xfId="2392" xr:uid="{00000000-0005-0000-0000-000064050000}"/>
    <cellStyle name="Normal 12 2 2 2" xfId="2393" xr:uid="{00000000-0005-0000-0000-000065050000}"/>
    <cellStyle name="Normal 12 2 2 2 2" xfId="2394" xr:uid="{00000000-0005-0000-0000-000066050000}"/>
    <cellStyle name="Normal 12 2 2 2 3" xfId="2395" xr:uid="{00000000-0005-0000-0000-000067050000}"/>
    <cellStyle name="Normal 12 2 2 2 4" xfId="2396" xr:uid="{00000000-0005-0000-0000-000068050000}"/>
    <cellStyle name="Normal 12 2 3" xfId="2397" xr:uid="{00000000-0005-0000-0000-000069050000}"/>
    <cellStyle name="Normal 12 2 3 2" xfId="2398" xr:uid="{00000000-0005-0000-0000-00006A050000}"/>
    <cellStyle name="Normal 12 2 3 3" xfId="2399" xr:uid="{00000000-0005-0000-0000-00006B050000}"/>
    <cellStyle name="Normal 12 2 3 4" xfId="2400" xr:uid="{00000000-0005-0000-0000-00006C050000}"/>
    <cellStyle name="Normal 12 2 4" xfId="2401" xr:uid="{00000000-0005-0000-0000-00006D050000}"/>
    <cellStyle name="Normal 12 2_3 CAM HIV SSF LFA Review of Budget 26Nov10 (MEDiCAM MoSVY MSIC NAA), 29Nov10" xfId="2402" xr:uid="{00000000-0005-0000-0000-00006E050000}"/>
    <cellStyle name="Normal 12 3" xfId="407" xr:uid="{00000000-0005-0000-0000-00006F050000}"/>
    <cellStyle name="Normal 12 3 2" xfId="2403" xr:uid="{00000000-0005-0000-0000-000070050000}"/>
    <cellStyle name="Normal 12 3 3" xfId="2404" xr:uid="{00000000-0005-0000-0000-000071050000}"/>
    <cellStyle name="Normal 12 3 4" xfId="2405" xr:uid="{00000000-0005-0000-0000-000072050000}"/>
    <cellStyle name="Normal 12 3 5" xfId="2406" xr:uid="{00000000-0005-0000-0000-000073050000}"/>
    <cellStyle name="Normal 12 4" xfId="408" xr:uid="{00000000-0005-0000-0000-000074050000}"/>
    <cellStyle name="Normal 12 4 2" xfId="2407" xr:uid="{00000000-0005-0000-0000-000075050000}"/>
    <cellStyle name="Normal 12_3 CAM HIV SSF LFA Review of Budget 26Nov10 (MEDiCAM MoSVY MSIC NAA), 29Nov10" xfId="2408" xr:uid="{00000000-0005-0000-0000-000076050000}"/>
    <cellStyle name="Normal 120" xfId="409" xr:uid="{00000000-0005-0000-0000-000077050000}"/>
    <cellStyle name="Normal 120 2" xfId="410" xr:uid="{00000000-0005-0000-0000-000078050000}"/>
    <cellStyle name="Normal 120 2 2" xfId="411" xr:uid="{00000000-0005-0000-0000-000079050000}"/>
    <cellStyle name="Normal 120 2 2 2" xfId="2409" xr:uid="{00000000-0005-0000-0000-00007A050000}"/>
    <cellStyle name="Normal 120 2 2 2 2" xfId="2410" xr:uid="{00000000-0005-0000-0000-00007B050000}"/>
    <cellStyle name="Normal 120 2 2 3" xfId="2411" xr:uid="{00000000-0005-0000-0000-00007C050000}"/>
    <cellStyle name="Normal 120 2 2 4" xfId="2412" xr:uid="{00000000-0005-0000-0000-00007D050000}"/>
    <cellStyle name="Normal 120 2 3" xfId="2413" xr:uid="{00000000-0005-0000-0000-00007E050000}"/>
    <cellStyle name="Normal 120 2 3 2" xfId="2414" xr:uid="{00000000-0005-0000-0000-00007F050000}"/>
    <cellStyle name="Normal 120 2 3 2 2" xfId="2415" xr:uid="{00000000-0005-0000-0000-000080050000}"/>
    <cellStyle name="Normal 120 2 3 3" xfId="2416" xr:uid="{00000000-0005-0000-0000-000081050000}"/>
    <cellStyle name="Normal 120 2 4" xfId="2417" xr:uid="{00000000-0005-0000-0000-000082050000}"/>
    <cellStyle name="Normal 120 2 4 2" xfId="2418" xr:uid="{00000000-0005-0000-0000-000083050000}"/>
    <cellStyle name="Normal 120 2 5" xfId="2419" xr:uid="{00000000-0005-0000-0000-000084050000}"/>
    <cellStyle name="Normal 120 2 6" xfId="2420" xr:uid="{00000000-0005-0000-0000-000085050000}"/>
    <cellStyle name="Normal 120 3" xfId="412" xr:uid="{00000000-0005-0000-0000-000086050000}"/>
    <cellStyle name="Normal 120 3 2" xfId="2421" xr:uid="{00000000-0005-0000-0000-000087050000}"/>
    <cellStyle name="Normal 120 3 2 2" xfId="2422" xr:uid="{00000000-0005-0000-0000-000088050000}"/>
    <cellStyle name="Normal 120 3 3" xfId="2423" xr:uid="{00000000-0005-0000-0000-000089050000}"/>
    <cellStyle name="Normal 120 3 4" xfId="2424" xr:uid="{00000000-0005-0000-0000-00008A050000}"/>
    <cellStyle name="Normal 120 4" xfId="413" xr:uid="{00000000-0005-0000-0000-00008B050000}"/>
    <cellStyle name="Normal 120 4 2" xfId="2425" xr:uid="{00000000-0005-0000-0000-00008C050000}"/>
    <cellStyle name="Normal 120 4 2 2" xfId="2426" xr:uid="{00000000-0005-0000-0000-00008D050000}"/>
    <cellStyle name="Normal 120 4 3" xfId="2427" xr:uid="{00000000-0005-0000-0000-00008E050000}"/>
    <cellStyle name="Normal 120 4 4" xfId="2428" xr:uid="{00000000-0005-0000-0000-00008F050000}"/>
    <cellStyle name="Normal 120 5" xfId="414" xr:uid="{00000000-0005-0000-0000-000090050000}"/>
    <cellStyle name="Normal 120 5 2" xfId="2429" xr:uid="{00000000-0005-0000-0000-000091050000}"/>
    <cellStyle name="Normal 120 5 3" xfId="2430" xr:uid="{00000000-0005-0000-0000-000092050000}"/>
    <cellStyle name="Normal 120 6" xfId="2431" xr:uid="{00000000-0005-0000-0000-000093050000}"/>
    <cellStyle name="Normal 120 7" xfId="2432" xr:uid="{00000000-0005-0000-0000-000094050000}"/>
    <cellStyle name="Normal 121" xfId="415" xr:uid="{00000000-0005-0000-0000-000095050000}"/>
    <cellStyle name="Normal 121 2" xfId="416" xr:uid="{00000000-0005-0000-0000-000096050000}"/>
    <cellStyle name="Normal 121 2 2" xfId="2433" xr:uid="{00000000-0005-0000-0000-000097050000}"/>
    <cellStyle name="Normal 121 2 2 2" xfId="2434" xr:uid="{00000000-0005-0000-0000-000098050000}"/>
    <cellStyle name="Normal 121 2 2 2 2" xfId="2435" xr:uid="{00000000-0005-0000-0000-000099050000}"/>
    <cellStyle name="Normal 121 2 2 3" xfId="2436" xr:uid="{00000000-0005-0000-0000-00009A050000}"/>
    <cellStyle name="Normal 121 2 3" xfId="2437" xr:uid="{00000000-0005-0000-0000-00009B050000}"/>
    <cellStyle name="Normal 121 2 3 2" xfId="2438" xr:uid="{00000000-0005-0000-0000-00009C050000}"/>
    <cellStyle name="Normal 121 2 3 2 2" xfId="2439" xr:uid="{00000000-0005-0000-0000-00009D050000}"/>
    <cellStyle name="Normal 121 2 3 3" xfId="2440" xr:uid="{00000000-0005-0000-0000-00009E050000}"/>
    <cellStyle name="Normal 121 2 4" xfId="2441" xr:uid="{00000000-0005-0000-0000-00009F050000}"/>
    <cellStyle name="Normal 121 2 4 2" xfId="2442" xr:uid="{00000000-0005-0000-0000-0000A0050000}"/>
    <cellStyle name="Normal 121 2 5" xfId="2443" xr:uid="{00000000-0005-0000-0000-0000A1050000}"/>
    <cellStyle name="Normal 121 2 6" xfId="2444" xr:uid="{00000000-0005-0000-0000-0000A2050000}"/>
    <cellStyle name="Normal 121 3" xfId="417" xr:uid="{00000000-0005-0000-0000-0000A3050000}"/>
    <cellStyle name="Normal 121 3 2" xfId="2445" xr:uid="{00000000-0005-0000-0000-0000A4050000}"/>
    <cellStyle name="Normal 121 3 2 2" xfId="2446" xr:uid="{00000000-0005-0000-0000-0000A5050000}"/>
    <cellStyle name="Normal 121 3 3" xfId="2447" xr:uid="{00000000-0005-0000-0000-0000A6050000}"/>
    <cellStyle name="Normal 121 3 4" xfId="2448" xr:uid="{00000000-0005-0000-0000-0000A7050000}"/>
    <cellStyle name="Normal 121 4" xfId="418" xr:uid="{00000000-0005-0000-0000-0000A8050000}"/>
    <cellStyle name="Normal 121 4 2" xfId="2449" xr:uid="{00000000-0005-0000-0000-0000A9050000}"/>
    <cellStyle name="Normal 121 4 2 2" xfId="2450" xr:uid="{00000000-0005-0000-0000-0000AA050000}"/>
    <cellStyle name="Normal 121 4 3" xfId="2451" xr:uid="{00000000-0005-0000-0000-0000AB050000}"/>
    <cellStyle name="Normal 121 4 4" xfId="2452" xr:uid="{00000000-0005-0000-0000-0000AC050000}"/>
    <cellStyle name="Normal 121 5" xfId="2453" xr:uid="{00000000-0005-0000-0000-0000AD050000}"/>
    <cellStyle name="Normal 121 5 2" xfId="2454" xr:uid="{00000000-0005-0000-0000-0000AE050000}"/>
    <cellStyle name="Normal 121 6" xfId="2455" xr:uid="{00000000-0005-0000-0000-0000AF050000}"/>
    <cellStyle name="Normal 121 7" xfId="2456" xr:uid="{00000000-0005-0000-0000-0000B0050000}"/>
    <cellStyle name="Normal 122" xfId="419" xr:uid="{00000000-0005-0000-0000-0000B1050000}"/>
    <cellStyle name="Normal 122 2" xfId="420" xr:uid="{00000000-0005-0000-0000-0000B2050000}"/>
    <cellStyle name="Normal 122 2 2" xfId="421" xr:uid="{00000000-0005-0000-0000-0000B3050000}"/>
    <cellStyle name="Normal 122 2 2 2" xfId="2457" xr:uid="{00000000-0005-0000-0000-0000B4050000}"/>
    <cellStyle name="Normal 122 2 2 2 2" xfId="2458" xr:uid="{00000000-0005-0000-0000-0000B5050000}"/>
    <cellStyle name="Normal 122 2 2 3" xfId="2459" xr:uid="{00000000-0005-0000-0000-0000B6050000}"/>
    <cellStyle name="Normal 122 2 2 4" xfId="2460" xr:uid="{00000000-0005-0000-0000-0000B7050000}"/>
    <cellStyle name="Normal 122 2 3" xfId="2461" xr:uid="{00000000-0005-0000-0000-0000B8050000}"/>
    <cellStyle name="Normal 122 2 3 2" xfId="2462" xr:uid="{00000000-0005-0000-0000-0000B9050000}"/>
    <cellStyle name="Normal 122 2 3 2 2" xfId="2463" xr:uid="{00000000-0005-0000-0000-0000BA050000}"/>
    <cellStyle name="Normal 122 2 3 3" xfId="2464" xr:uid="{00000000-0005-0000-0000-0000BB050000}"/>
    <cellStyle name="Normal 122 2 4" xfId="2465" xr:uid="{00000000-0005-0000-0000-0000BC050000}"/>
    <cellStyle name="Normal 122 2 4 2" xfId="2466" xr:uid="{00000000-0005-0000-0000-0000BD050000}"/>
    <cellStyle name="Normal 122 2 5" xfId="2467" xr:uid="{00000000-0005-0000-0000-0000BE050000}"/>
    <cellStyle name="Normal 122 2 6" xfId="2468" xr:uid="{00000000-0005-0000-0000-0000BF050000}"/>
    <cellStyle name="Normal 122 3" xfId="422" xr:uid="{00000000-0005-0000-0000-0000C0050000}"/>
    <cellStyle name="Normal 122 3 2" xfId="2469" xr:uid="{00000000-0005-0000-0000-0000C1050000}"/>
    <cellStyle name="Normal 122 3 2 2" xfId="2470" xr:uid="{00000000-0005-0000-0000-0000C2050000}"/>
    <cellStyle name="Normal 122 3 3" xfId="2471" xr:uid="{00000000-0005-0000-0000-0000C3050000}"/>
    <cellStyle name="Normal 122 3 4" xfId="2472" xr:uid="{00000000-0005-0000-0000-0000C4050000}"/>
    <cellStyle name="Normal 122 4" xfId="423" xr:uid="{00000000-0005-0000-0000-0000C5050000}"/>
    <cellStyle name="Normal 122 4 2" xfId="2473" xr:uid="{00000000-0005-0000-0000-0000C6050000}"/>
    <cellStyle name="Normal 122 4 2 2" xfId="2474" xr:uid="{00000000-0005-0000-0000-0000C7050000}"/>
    <cellStyle name="Normal 122 4 3" xfId="2475" xr:uid="{00000000-0005-0000-0000-0000C8050000}"/>
    <cellStyle name="Normal 122 4 4" xfId="2476" xr:uid="{00000000-0005-0000-0000-0000C9050000}"/>
    <cellStyle name="Normal 122 5" xfId="424" xr:uid="{00000000-0005-0000-0000-0000CA050000}"/>
    <cellStyle name="Normal 122 5 2" xfId="2477" xr:uid="{00000000-0005-0000-0000-0000CB050000}"/>
    <cellStyle name="Normal 122 5 3" xfId="2478" xr:uid="{00000000-0005-0000-0000-0000CC050000}"/>
    <cellStyle name="Normal 122 6" xfId="2479" xr:uid="{00000000-0005-0000-0000-0000CD050000}"/>
    <cellStyle name="Normal 122 7" xfId="2480" xr:uid="{00000000-0005-0000-0000-0000CE050000}"/>
    <cellStyle name="Normal 123" xfId="425" xr:uid="{00000000-0005-0000-0000-0000CF050000}"/>
    <cellStyle name="Normal 123 2" xfId="426" xr:uid="{00000000-0005-0000-0000-0000D0050000}"/>
    <cellStyle name="Normal 123 2 2" xfId="2481" xr:uid="{00000000-0005-0000-0000-0000D1050000}"/>
    <cellStyle name="Normal 123 2 2 2" xfId="2482" xr:uid="{00000000-0005-0000-0000-0000D2050000}"/>
    <cellStyle name="Normal 123 2 2 2 2" xfId="2483" xr:uid="{00000000-0005-0000-0000-0000D3050000}"/>
    <cellStyle name="Normal 123 2 2 3" xfId="2484" xr:uid="{00000000-0005-0000-0000-0000D4050000}"/>
    <cellStyle name="Normal 123 2 3" xfId="2485" xr:uid="{00000000-0005-0000-0000-0000D5050000}"/>
    <cellStyle name="Normal 123 2 3 2" xfId="2486" xr:uid="{00000000-0005-0000-0000-0000D6050000}"/>
    <cellStyle name="Normal 123 2 3 2 2" xfId="2487" xr:uid="{00000000-0005-0000-0000-0000D7050000}"/>
    <cellStyle name="Normal 123 2 3 3" xfId="2488" xr:uid="{00000000-0005-0000-0000-0000D8050000}"/>
    <cellStyle name="Normal 123 2 4" xfId="2489" xr:uid="{00000000-0005-0000-0000-0000D9050000}"/>
    <cellStyle name="Normal 123 2 4 2" xfId="2490" xr:uid="{00000000-0005-0000-0000-0000DA050000}"/>
    <cellStyle name="Normal 123 2 5" xfId="2491" xr:uid="{00000000-0005-0000-0000-0000DB050000}"/>
    <cellStyle name="Normal 123 2 6" xfId="2492" xr:uid="{00000000-0005-0000-0000-0000DC050000}"/>
    <cellStyle name="Normal 123 3" xfId="427" xr:uid="{00000000-0005-0000-0000-0000DD050000}"/>
    <cellStyle name="Normal 123 3 2" xfId="2493" xr:uid="{00000000-0005-0000-0000-0000DE050000}"/>
    <cellStyle name="Normal 123 3 2 2" xfId="2494" xr:uid="{00000000-0005-0000-0000-0000DF050000}"/>
    <cellStyle name="Normal 123 3 3" xfId="2495" xr:uid="{00000000-0005-0000-0000-0000E0050000}"/>
    <cellStyle name="Normal 123 3 4" xfId="2496" xr:uid="{00000000-0005-0000-0000-0000E1050000}"/>
    <cellStyle name="Normal 123 4" xfId="428" xr:uid="{00000000-0005-0000-0000-0000E2050000}"/>
    <cellStyle name="Normal 123 4 2" xfId="2497" xr:uid="{00000000-0005-0000-0000-0000E3050000}"/>
    <cellStyle name="Normal 123 4 2 2" xfId="2498" xr:uid="{00000000-0005-0000-0000-0000E4050000}"/>
    <cellStyle name="Normal 123 4 3" xfId="2499" xr:uid="{00000000-0005-0000-0000-0000E5050000}"/>
    <cellStyle name="Normal 123 4 4" xfId="2500" xr:uid="{00000000-0005-0000-0000-0000E6050000}"/>
    <cellStyle name="Normal 123 5" xfId="2501" xr:uid="{00000000-0005-0000-0000-0000E7050000}"/>
    <cellStyle name="Normal 123 5 2" xfId="2502" xr:uid="{00000000-0005-0000-0000-0000E8050000}"/>
    <cellStyle name="Normal 123 6" xfId="2503" xr:uid="{00000000-0005-0000-0000-0000E9050000}"/>
    <cellStyle name="Normal 123 7" xfId="2504" xr:uid="{00000000-0005-0000-0000-0000EA050000}"/>
    <cellStyle name="Normal 124" xfId="429" xr:uid="{00000000-0005-0000-0000-0000EB050000}"/>
    <cellStyle name="Normal 124 2" xfId="430" xr:uid="{00000000-0005-0000-0000-0000EC050000}"/>
    <cellStyle name="Normal 124 2 2" xfId="431" xr:uid="{00000000-0005-0000-0000-0000ED050000}"/>
    <cellStyle name="Normal 124 2 2 2" xfId="2505" xr:uid="{00000000-0005-0000-0000-0000EE050000}"/>
    <cellStyle name="Normal 124 2 2 2 2" xfId="2506" xr:uid="{00000000-0005-0000-0000-0000EF050000}"/>
    <cellStyle name="Normal 124 2 2 3" xfId="2507" xr:uid="{00000000-0005-0000-0000-0000F0050000}"/>
    <cellStyle name="Normal 124 2 2 4" xfId="2508" xr:uid="{00000000-0005-0000-0000-0000F1050000}"/>
    <cellStyle name="Normal 124 2 3" xfId="2509" xr:uid="{00000000-0005-0000-0000-0000F2050000}"/>
    <cellStyle name="Normal 124 2 3 2" xfId="2510" xr:uid="{00000000-0005-0000-0000-0000F3050000}"/>
    <cellStyle name="Normal 124 2 3 2 2" xfId="2511" xr:uid="{00000000-0005-0000-0000-0000F4050000}"/>
    <cellStyle name="Normal 124 2 3 3" xfId="2512" xr:uid="{00000000-0005-0000-0000-0000F5050000}"/>
    <cellStyle name="Normal 124 2 4" xfId="2513" xr:uid="{00000000-0005-0000-0000-0000F6050000}"/>
    <cellStyle name="Normal 124 2 4 2" xfId="2514" xr:uid="{00000000-0005-0000-0000-0000F7050000}"/>
    <cellStyle name="Normal 124 2 5" xfId="2515" xr:uid="{00000000-0005-0000-0000-0000F8050000}"/>
    <cellStyle name="Normal 124 2 6" xfId="2516" xr:uid="{00000000-0005-0000-0000-0000F9050000}"/>
    <cellStyle name="Normal 124 3" xfId="432" xr:uid="{00000000-0005-0000-0000-0000FA050000}"/>
    <cellStyle name="Normal 124 3 2" xfId="2517" xr:uid="{00000000-0005-0000-0000-0000FB050000}"/>
    <cellStyle name="Normal 124 3 2 2" xfId="2518" xr:uid="{00000000-0005-0000-0000-0000FC050000}"/>
    <cellStyle name="Normal 124 3 3" xfId="2519" xr:uid="{00000000-0005-0000-0000-0000FD050000}"/>
    <cellStyle name="Normal 124 3 4" xfId="2520" xr:uid="{00000000-0005-0000-0000-0000FE050000}"/>
    <cellStyle name="Normal 124 4" xfId="433" xr:uid="{00000000-0005-0000-0000-0000FF050000}"/>
    <cellStyle name="Normal 124 4 2" xfId="2521" xr:uid="{00000000-0005-0000-0000-000000060000}"/>
    <cellStyle name="Normal 124 4 2 2" xfId="2522" xr:uid="{00000000-0005-0000-0000-000001060000}"/>
    <cellStyle name="Normal 124 4 3" xfId="2523" xr:uid="{00000000-0005-0000-0000-000002060000}"/>
    <cellStyle name="Normal 124 4 4" xfId="2524" xr:uid="{00000000-0005-0000-0000-000003060000}"/>
    <cellStyle name="Normal 124 5" xfId="434" xr:uid="{00000000-0005-0000-0000-000004060000}"/>
    <cellStyle name="Normal 124 5 2" xfId="2525" xr:uid="{00000000-0005-0000-0000-000005060000}"/>
    <cellStyle name="Normal 124 5 3" xfId="2526" xr:uid="{00000000-0005-0000-0000-000006060000}"/>
    <cellStyle name="Normal 124 6" xfId="2527" xr:uid="{00000000-0005-0000-0000-000007060000}"/>
    <cellStyle name="Normal 124 7" xfId="2528" xr:uid="{00000000-0005-0000-0000-000008060000}"/>
    <cellStyle name="Normal 125" xfId="435" xr:uid="{00000000-0005-0000-0000-000009060000}"/>
    <cellStyle name="Normal 125 2" xfId="436" xr:uid="{00000000-0005-0000-0000-00000A060000}"/>
    <cellStyle name="Normal 125 2 2" xfId="437" xr:uid="{00000000-0005-0000-0000-00000B060000}"/>
    <cellStyle name="Normal 125 2 2 2" xfId="2529" xr:uid="{00000000-0005-0000-0000-00000C060000}"/>
    <cellStyle name="Normal 125 2 2 2 2" xfId="2530" xr:uid="{00000000-0005-0000-0000-00000D060000}"/>
    <cellStyle name="Normal 125 2 2 3" xfId="2531" xr:uid="{00000000-0005-0000-0000-00000E060000}"/>
    <cellStyle name="Normal 125 2 2 4" xfId="2532" xr:uid="{00000000-0005-0000-0000-00000F060000}"/>
    <cellStyle name="Normal 125 2 3" xfId="2533" xr:uid="{00000000-0005-0000-0000-000010060000}"/>
    <cellStyle name="Normal 125 2 3 2" xfId="2534" xr:uid="{00000000-0005-0000-0000-000011060000}"/>
    <cellStyle name="Normal 125 2 3 2 2" xfId="2535" xr:uid="{00000000-0005-0000-0000-000012060000}"/>
    <cellStyle name="Normal 125 2 3 3" xfId="2536" xr:uid="{00000000-0005-0000-0000-000013060000}"/>
    <cellStyle name="Normal 125 2 4" xfId="2537" xr:uid="{00000000-0005-0000-0000-000014060000}"/>
    <cellStyle name="Normal 125 2 4 2" xfId="2538" xr:uid="{00000000-0005-0000-0000-000015060000}"/>
    <cellStyle name="Normal 125 2 5" xfId="2539" xr:uid="{00000000-0005-0000-0000-000016060000}"/>
    <cellStyle name="Normal 125 2 6" xfId="2540" xr:uid="{00000000-0005-0000-0000-000017060000}"/>
    <cellStyle name="Normal 125 3" xfId="438" xr:uid="{00000000-0005-0000-0000-000018060000}"/>
    <cellStyle name="Normal 125 3 2" xfId="2541" xr:uid="{00000000-0005-0000-0000-000019060000}"/>
    <cellStyle name="Normal 125 3 2 2" xfId="2542" xr:uid="{00000000-0005-0000-0000-00001A060000}"/>
    <cellStyle name="Normal 125 3 3" xfId="2543" xr:uid="{00000000-0005-0000-0000-00001B060000}"/>
    <cellStyle name="Normal 125 3 4" xfId="2544" xr:uid="{00000000-0005-0000-0000-00001C060000}"/>
    <cellStyle name="Normal 125 4" xfId="439" xr:uid="{00000000-0005-0000-0000-00001D060000}"/>
    <cellStyle name="Normal 125 4 2" xfId="2545" xr:uid="{00000000-0005-0000-0000-00001E060000}"/>
    <cellStyle name="Normal 125 4 2 2" xfId="2546" xr:uid="{00000000-0005-0000-0000-00001F060000}"/>
    <cellStyle name="Normal 125 4 3" xfId="2547" xr:uid="{00000000-0005-0000-0000-000020060000}"/>
    <cellStyle name="Normal 125 4 4" xfId="2548" xr:uid="{00000000-0005-0000-0000-000021060000}"/>
    <cellStyle name="Normal 125 5" xfId="440" xr:uid="{00000000-0005-0000-0000-000022060000}"/>
    <cellStyle name="Normal 125 5 2" xfId="2549" xr:uid="{00000000-0005-0000-0000-000023060000}"/>
    <cellStyle name="Normal 125 5 3" xfId="2550" xr:uid="{00000000-0005-0000-0000-000024060000}"/>
    <cellStyle name="Normal 125 6" xfId="2551" xr:uid="{00000000-0005-0000-0000-000025060000}"/>
    <cellStyle name="Normal 125 7" xfId="2552" xr:uid="{00000000-0005-0000-0000-000026060000}"/>
    <cellStyle name="Normal 126" xfId="441" xr:uid="{00000000-0005-0000-0000-000027060000}"/>
    <cellStyle name="Normal 126 2" xfId="442" xr:uid="{00000000-0005-0000-0000-000028060000}"/>
    <cellStyle name="Normal 126 2 2" xfId="443" xr:uid="{00000000-0005-0000-0000-000029060000}"/>
    <cellStyle name="Normal 126 2 2 2" xfId="2553" xr:uid="{00000000-0005-0000-0000-00002A060000}"/>
    <cellStyle name="Normal 126 2 2 2 2" xfId="2554" xr:uid="{00000000-0005-0000-0000-00002B060000}"/>
    <cellStyle name="Normal 126 2 2 3" xfId="2555" xr:uid="{00000000-0005-0000-0000-00002C060000}"/>
    <cellStyle name="Normal 126 2 2 4" xfId="2556" xr:uid="{00000000-0005-0000-0000-00002D060000}"/>
    <cellStyle name="Normal 126 2 3" xfId="2557" xr:uid="{00000000-0005-0000-0000-00002E060000}"/>
    <cellStyle name="Normal 126 2 3 2" xfId="2558" xr:uid="{00000000-0005-0000-0000-00002F060000}"/>
    <cellStyle name="Normal 126 2 3 2 2" xfId="2559" xr:uid="{00000000-0005-0000-0000-000030060000}"/>
    <cellStyle name="Normal 126 2 3 3" xfId="2560" xr:uid="{00000000-0005-0000-0000-000031060000}"/>
    <cellStyle name="Normal 126 2 4" xfId="2561" xr:uid="{00000000-0005-0000-0000-000032060000}"/>
    <cellStyle name="Normal 126 2 4 2" xfId="2562" xr:uid="{00000000-0005-0000-0000-000033060000}"/>
    <cellStyle name="Normal 126 2 5" xfId="2563" xr:uid="{00000000-0005-0000-0000-000034060000}"/>
    <cellStyle name="Normal 126 2 6" xfId="2564" xr:uid="{00000000-0005-0000-0000-000035060000}"/>
    <cellStyle name="Normal 126 3" xfId="444" xr:uid="{00000000-0005-0000-0000-000036060000}"/>
    <cellStyle name="Normal 126 3 2" xfId="2565" xr:uid="{00000000-0005-0000-0000-000037060000}"/>
    <cellStyle name="Normal 126 3 2 2" xfId="2566" xr:uid="{00000000-0005-0000-0000-000038060000}"/>
    <cellStyle name="Normal 126 3 3" xfId="2567" xr:uid="{00000000-0005-0000-0000-000039060000}"/>
    <cellStyle name="Normal 126 3 4" xfId="2568" xr:uid="{00000000-0005-0000-0000-00003A060000}"/>
    <cellStyle name="Normal 126 4" xfId="445" xr:uid="{00000000-0005-0000-0000-00003B060000}"/>
    <cellStyle name="Normal 126 4 2" xfId="2569" xr:uid="{00000000-0005-0000-0000-00003C060000}"/>
    <cellStyle name="Normal 126 4 2 2" xfId="2570" xr:uid="{00000000-0005-0000-0000-00003D060000}"/>
    <cellStyle name="Normal 126 4 3" xfId="2571" xr:uid="{00000000-0005-0000-0000-00003E060000}"/>
    <cellStyle name="Normal 126 4 4" xfId="2572" xr:uid="{00000000-0005-0000-0000-00003F060000}"/>
    <cellStyle name="Normal 126 5" xfId="446" xr:uid="{00000000-0005-0000-0000-000040060000}"/>
    <cellStyle name="Normal 126 5 2" xfId="2573" xr:uid="{00000000-0005-0000-0000-000041060000}"/>
    <cellStyle name="Normal 126 5 3" xfId="2574" xr:uid="{00000000-0005-0000-0000-000042060000}"/>
    <cellStyle name="Normal 126 6" xfId="2575" xr:uid="{00000000-0005-0000-0000-000043060000}"/>
    <cellStyle name="Normal 126 7" xfId="2576" xr:uid="{00000000-0005-0000-0000-000044060000}"/>
    <cellStyle name="Normal 127" xfId="447" xr:uid="{00000000-0005-0000-0000-000045060000}"/>
    <cellStyle name="Normal 127 2" xfId="448" xr:uid="{00000000-0005-0000-0000-000046060000}"/>
    <cellStyle name="Normal 127 2 2" xfId="449" xr:uid="{00000000-0005-0000-0000-000047060000}"/>
    <cellStyle name="Normal 127 2 2 2" xfId="2577" xr:uid="{00000000-0005-0000-0000-000048060000}"/>
    <cellStyle name="Normal 127 2 2 2 2" xfId="2578" xr:uid="{00000000-0005-0000-0000-000049060000}"/>
    <cellStyle name="Normal 127 2 2 3" xfId="2579" xr:uid="{00000000-0005-0000-0000-00004A060000}"/>
    <cellStyle name="Normal 127 2 2 4" xfId="2580" xr:uid="{00000000-0005-0000-0000-00004B060000}"/>
    <cellStyle name="Normal 127 2 3" xfId="2581" xr:uid="{00000000-0005-0000-0000-00004C060000}"/>
    <cellStyle name="Normal 127 2 3 2" xfId="2582" xr:uid="{00000000-0005-0000-0000-00004D060000}"/>
    <cellStyle name="Normal 127 2 3 2 2" xfId="2583" xr:uid="{00000000-0005-0000-0000-00004E060000}"/>
    <cellStyle name="Normal 127 2 3 3" xfId="2584" xr:uid="{00000000-0005-0000-0000-00004F060000}"/>
    <cellStyle name="Normal 127 2 4" xfId="2585" xr:uid="{00000000-0005-0000-0000-000050060000}"/>
    <cellStyle name="Normal 127 2 4 2" xfId="2586" xr:uid="{00000000-0005-0000-0000-000051060000}"/>
    <cellStyle name="Normal 127 2 5" xfId="2587" xr:uid="{00000000-0005-0000-0000-000052060000}"/>
    <cellStyle name="Normal 127 2 6" xfId="2588" xr:uid="{00000000-0005-0000-0000-000053060000}"/>
    <cellStyle name="Normal 127 3" xfId="450" xr:uid="{00000000-0005-0000-0000-000054060000}"/>
    <cellStyle name="Normal 127 3 2" xfId="2589" xr:uid="{00000000-0005-0000-0000-000055060000}"/>
    <cellStyle name="Normal 127 3 2 2" xfId="2590" xr:uid="{00000000-0005-0000-0000-000056060000}"/>
    <cellStyle name="Normal 127 3 3" xfId="2591" xr:uid="{00000000-0005-0000-0000-000057060000}"/>
    <cellStyle name="Normal 127 3 4" xfId="2592" xr:uid="{00000000-0005-0000-0000-000058060000}"/>
    <cellStyle name="Normal 127 4" xfId="451" xr:uid="{00000000-0005-0000-0000-000059060000}"/>
    <cellStyle name="Normal 127 4 2" xfId="2593" xr:uid="{00000000-0005-0000-0000-00005A060000}"/>
    <cellStyle name="Normal 127 4 2 2" xfId="2594" xr:uid="{00000000-0005-0000-0000-00005B060000}"/>
    <cellStyle name="Normal 127 4 3" xfId="2595" xr:uid="{00000000-0005-0000-0000-00005C060000}"/>
    <cellStyle name="Normal 127 4 4" xfId="2596" xr:uid="{00000000-0005-0000-0000-00005D060000}"/>
    <cellStyle name="Normal 127 5" xfId="452" xr:uid="{00000000-0005-0000-0000-00005E060000}"/>
    <cellStyle name="Normal 127 5 2" xfId="2597" xr:uid="{00000000-0005-0000-0000-00005F060000}"/>
    <cellStyle name="Normal 127 5 3" xfId="2598" xr:uid="{00000000-0005-0000-0000-000060060000}"/>
    <cellStyle name="Normal 127 6" xfId="2599" xr:uid="{00000000-0005-0000-0000-000061060000}"/>
    <cellStyle name="Normal 127 7" xfId="2600" xr:uid="{00000000-0005-0000-0000-000062060000}"/>
    <cellStyle name="Normal 128" xfId="453" xr:uid="{00000000-0005-0000-0000-000063060000}"/>
    <cellStyle name="Normal 128 2" xfId="454" xr:uid="{00000000-0005-0000-0000-000064060000}"/>
    <cellStyle name="Normal 128 2 2" xfId="455" xr:uid="{00000000-0005-0000-0000-000065060000}"/>
    <cellStyle name="Normal 128 2 2 2" xfId="2601" xr:uid="{00000000-0005-0000-0000-000066060000}"/>
    <cellStyle name="Normal 128 2 2 2 2" xfId="2602" xr:uid="{00000000-0005-0000-0000-000067060000}"/>
    <cellStyle name="Normal 128 2 2 3" xfId="2603" xr:uid="{00000000-0005-0000-0000-000068060000}"/>
    <cellStyle name="Normal 128 2 2 4" xfId="2604" xr:uid="{00000000-0005-0000-0000-000069060000}"/>
    <cellStyle name="Normal 128 2 3" xfId="2605" xr:uid="{00000000-0005-0000-0000-00006A060000}"/>
    <cellStyle name="Normal 128 2 3 2" xfId="2606" xr:uid="{00000000-0005-0000-0000-00006B060000}"/>
    <cellStyle name="Normal 128 2 3 2 2" xfId="2607" xr:uid="{00000000-0005-0000-0000-00006C060000}"/>
    <cellStyle name="Normal 128 2 3 3" xfId="2608" xr:uid="{00000000-0005-0000-0000-00006D060000}"/>
    <cellStyle name="Normal 128 2 4" xfId="2609" xr:uid="{00000000-0005-0000-0000-00006E060000}"/>
    <cellStyle name="Normal 128 2 4 2" xfId="2610" xr:uid="{00000000-0005-0000-0000-00006F060000}"/>
    <cellStyle name="Normal 128 2 5" xfId="2611" xr:uid="{00000000-0005-0000-0000-000070060000}"/>
    <cellStyle name="Normal 128 2 6" xfId="2612" xr:uid="{00000000-0005-0000-0000-000071060000}"/>
    <cellStyle name="Normal 128 3" xfId="456" xr:uid="{00000000-0005-0000-0000-000072060000}"/>
    <cellStyle name="Normal 128 3 2" xfId="2613" xr:uid="{00000000-0005-0000-0000-000073060000}"/>
    <cellStyle name="Normal 128 3 2 2" xfId="2614" xr:uid="{00000000-0005-0000-0000-000074060000}"/>
    <cellStyle name="Normal 128 3 3" xfId="2615" xr:uid="{00000000-0005-0000-0000-000075060000}"/>
    <cellStyle name="Normal 128 3 4" xfId="2616" xr:uid="{00000000-0005-0000-0000-000076060000}"/>
    <cellStyle name="Normal 128 4" xfId="457" xr:uid="{00000000-0005-0000-0000-000077060000}"/>
    <cellStyle name="Normal 128 4 2" xfId="2617" xr:uid="{00000000-0005-0000-0000-000078060000}"/>
    <cellStyle name="Normal 128 4 2 2" xfId="2618" xr:uid="{00000000-0005-0000-0000-000079060000}"/>
    <cellStyle name="Normal 128 4 3" xfId="2619" xr:uid="{00000000-0005-0000-0000-00007A060000}"/>
    <cellStyle name="Normal 128 4 4" xfId="2620" xr:uid="{00000000-0005-0000-0000-00007B060000}"/>
    <cellStyle name="Normal 128 5" xfId="458" xr:uid="{00000000-0005-0000-0000-00007C060000}"/>
    <cellStyle name="Normal 128 5 2" xfId="2621" xr:uid="{00000000-0005-0000-0000-00007D060000}"/>
    <cellStyle name="Normal 128 5 3" xfId="2622" xr:uid="{00000000-0005-0000-0000-00007E060000}"/>
    <cellStyle name="Normal 128 6" xfId="2623" xr:uid="{00000000-0005-0000-0000-00007F060000}"/>
    <cellStyle name="Normal 128 7" xfId="2624" xr:uid="{00000000-0005-0000-0000-000080060000}"/>
    <cellStyle name="Normal 129" xfId="459" xr:uid="{00000000-0005-0000-0000-000081060000}"/>
    <cellStyle name="Normal 129 2" xfId="460" xr:uid="{00000000-0005-0000-0000-000082060000}"/>
    <cellStyle name="Normal 129 2 2" xfId="461" xr:uid="{00000000-0005-0000-0000-000083060000}"/>
    <cellStyle name="Normal 129 2 2 2" xfId="2625" xr:uid="{00000000-0005-0000-0000-000084060000}"/>
    <cellStyle name="Normal 129 2 2 2 2" xfId="2626" xr:uid="{00000000-0005-0000-0000-000085060000}"/>
    <cellStyle name="Normal 129 2 2 3" xfId="2627" xr:uid="{00000000-0005-0000-0000-000086060000}"/>
    <cellStyle name="Normal 129 2 2 4" xfId="2628" xr:uid="{00000000-0005-0000-0000-000087060000}"/>
    <cellStyle name="Normal 129 2 3" xfId="2629" xr:uid="{00000000-0005-0000-0000-000088060000}"/>
    <cellStyle name="Normal 129 2 3 2" xfId="2630" xr:uid="{00000000-0005-0000-0000-000089060000}"/>
    <cellStyle name="Normal 129 2 3 2 2" xfId="2631" xr:uid="{00000000-0005-0000-0000-00008A060000}"/>
    <cellStyle name="Normal 129 2 3 3" xfId="2632" xr:uid="{00000000-0005-0000-0000-00008B060000}"/>
    <cellStyle name="Normal 129 2 4" xfId="2633" xr:uid="{00000000-0005-0000-0000-00008C060000}"/>
    <cellStyle name="Normal 129 2 4 2" xfId="2634" xr:uid="{00000000-0005-0000-0000-00008D060000}"/>
    <cellStyle name="Normal 129 2 5" xfId="2635" xr:uid="{00000000-0005-0000-0000-00008E060000}"/>
    <cellStyle name="Normal 129 2 6" xfId="2636" xr:uid="{00000000-0005-0000-0000-00008F060000}"/>
    <cellStyle name="Normal 129 3" xfId="462" xr:uid="{00000000-0005-0000-0000-000090060000}"/>
    <cellStyle name="Normal 129 3 2" xfId="2637" xr:uid="{00000000-0005-0000-0000-000091060000}"/>
    <cellStyle name="Normal 129 3 2 2" xfId="2638" xr:uid="{00000000-0005-0000-0000-000092060000}"/>
    <cellStyle name="Normal 129 3 3" xfId="2639" xr:uid="{00000000-0005-0000-0000-000093060000}"/>
    <cellStyle name="Normal 129 3 4" xfId="2640" xr:uid="{00000000-0005-0000-0000-000094060000}"/>
    <cellStyle name="Normal 129 4" xfId="463" xr:uid="{00000000-0005-0000-0000-000095060000}"/>
    <cellStyle name="Normal 129 4 2" xfId="2641" xr:uid="{00000000-0005-0000-0000-000096060000}"/>
    <cellStyle name="Normal 129 4 2 2" xfId="2642" xr:uid="{00000000-0005-0000-0000-000097060000}"/>
    <cellStyle name="Normal 129 4 3" xfId="2643" xr:uid="{00000000-0005-0000-0000-000098060000}"/>
    <cellStyle name="Normal 129 4 4" xfId="2644" xr:uid="{00000000-0005-0000-0000-000099060000}"/>
    <cellStyle name="Normal 129 5" xfId="464" xr:uid="{00000000-0005-0000-0000-00009A060000}"/>
    <cellStyle name="Normal 129 5 2" xfId="2645" xr:uid="{00000000-0005-0000-0000-00009B060000}"/>
    <cellStyle name="Normal 129 5 3" xfId="2646" xr:uid="{00000000-0005-0000-0000-00009C060000}"/>
    <cellStyle name="Normal 129 6" xfId="2647" xr:uid="{00000000-0005-0000-0000-00009D060000}"/>
    <cellStyle name="Normal 129 7" xfId="2648" xr:uid="{00000000-0005-0000-0000-00009E060000}"/>
    <cellStyle name="Normal 13" xfId="465" xr:uid="{00000000-0005-0000-0000-00009F060000}"/>
    <cellStyle name="Normal 13 2" xfId="466" xr:uid="{00000000-0005-0000-0000-0000A0060000}"/>
    <cellStyle name="Normal 13 2 2" xfId="2649" xr:uid="{00000000-0005-0000-0000-0000A1060000}"/>
    <cellStyle name="Normal 13 2 3" xfId="2650" xr:uid="{00000000-0005-0000-0000-0000A2060000}"/>
    <cellStyle name="Normal 13 2 4" xfId="2651" xr:uid="{00000000-0005-0000-0000-0000A3060000}"/>
    <cellStyle name="Normal 13 2 5" xfId="2652" xr:uid="{00000000-0005-0000-0000-0000A4060000}"/>
    <cellStyle name="Normal 13 3" xfId="467" xr:uid="{00000000-0005-0000-0000-0000A5060000}"/>
    <cellStyle name="Normal 13 3 2" xfId="2653" xr:uid="{00000000-0005-0000-0000-0000A6060000}"/>
    <cellStyle name="Normal 13 4" xfId="468" xr:uid="{00000000-0005-0000-0000-0000A7060000}"/>
    <cellStyle name="Normal 13 4 2" xfId="2654" xr:uid="{00000000-0005-0000-0000-0000A8060000}"/>
    <cellStyle name="Normal 130" xfId="469" xr:uid="{00000000-0005-0000-0000-0000A9060000}"/>
    <cellStyle name="Normal 130 2" xfId="470" xr:uid="{00000000-0005-0000-0000-0000AA060000}"/>
    <cellStyle name="Normal 130 2 2" xfId="471" xr:uid="{00000000-0005-0000-0000-0000AB060000}"/>
    <cellStyle name="Normal 130 2 2 2" xfId="2655" xr:uid="{00000000-0005-0000-0000-0000AC060000}"/>
    <cellStyle name="Normal 130 2 2 2 2" xfId="2656" xr:uid="{00000000-0005-0000-0000-0000AD060000}"/>
    <cellStyle name="Normal 130 2 2 3" xfId="2657" xr:uid="{00000000-0005-0000-0000-0000AE060000}"/>
    <cellStyle name="Normal 130 2 2 4" xfId="2658" xr:uid="{00000000-0005-0000-0000-0000AF060000}"/>
    <cellStyle name="Normal 130 2 3" xfId="2659" xr:uid="{00000000-0005-0000-0000-0000B0060000}"/>
    <cellStyle name="Normal 130 2 3 2" xfId="2660" xr:uid="{00000000-0005-0000-0000-0000B1060000}"/>
    <cellStyle name="Normal 130 2 3 2 2" xfId="2661" xr:uid="{00000000-0005-0000-0000-0000B2060000}"/>
    <cellStyle name="Normal 130 2 3 3" xfId="2662" xr:uid="{00000000-0005-0000-0000-0000B3060000}"/>
    <cellStyle name="Normal 130 2 4" xfId="2663" xr:uid="{00000000-0005-0000-0000-0000B4060000}"/>
    <cellStyle name="Normal 130 2 4 2" xfId="2664" xr:uid="{00000000-0005-0000-0000-0000B5060000}"/>
    <cellStyle name="Normal 130 2 5" xfId="2665" xr:uid="{00000000-0005-0000-0000-0000B6060000}"/>
    <cellStyle name="Normal 130 2 6" xfId="2666" xr:uid="{00000000-0005-0000-0000-0000B7060000}"/>
    <cellStyle name="Normal 130 3" xfId="472" xr:uid="{00000000-0005-0000-0000-0000B8060000}"/>
    <cellStyle name="Normal 130 3 2" xfId="2667" xr:uid="{00000000-0005-0000-0000-0000B9060000}"/>
    <cellStyle name="Normal 130 3 2 2" xfId="2668" xr:uid="{00000000-0005-0000-0000-0000BA060000}"/>
    <cellStyle name="Normal 130 3 3" xfId="2669" xr:uid="{00000000-0005-0000-0000-0000BB060000}"/>
    <cellStyle name="Normal 130 3 4" xfId="2670" xr:uid="{00000000-0005-0000-0000-0000BC060000}"/>
    <cellStyle name="Normal 130 4" xfId="473" xr:uid="{00000000-0005-0000-0000-0000BD060000}"/>
    <cellStyle name="Normal 130 4 2" xfId="2671" xr:uid="{00000000-0005-0000-0000-0000BE060000}"/>
    <cellStyle name="Normal 130 4 2 2" xfId="2672" xr:uid="{00000000-0005-0000-0000-0000BF060000}"/>
    <cellStyle name="Normal 130 4 3" xfId="2673" xr:uid="{00000000-0005-0000-0000-0000C0060000}"/>
    <cellStyle name="Normal 130 4 4" xfId="2674" xr:uid="{00000000-0005-0000-0000-0000C1060000}"/>
    <cellStyle name="Normal 130 5" xfId="474" xr:uid="{00000000-0005-0000-0000-0000C2060000}"/>
    <cellStyle name="Normal 130 5 2" xfId="2675" xr:uid="{00000000-0005-0000-0000-0000C3060000}"/>
    <cellStyle name="Normal 130 5 3" xfId="2676" xr:uid="{00000000-0005-0000-0000-0000C4060000}"/>
    <cellStyle name="Normal 130 6" xfId="2677" xr:uid="{00000000-0005-0000-0000-0000C5060000}"/>
    <cellStyle name="Normal 130 7" xfId="2678" xr:uid="{00000000-0005-0000-0000-0000C6060000}"/>
    <cellStyle name="Normal 131" xfId="475" xr:uid="{00000000-0005-0000-0000-0000C7060000}"/>
    <cellStyle name="Normal 131 2" xfId="476" xr:uid="{00000000-0005-0000-0000-0000C8060000}"/>
    <cellStyle name="Normal 131 2 2" xfId="477" xr:uid="{00000000-0005-0000-0000-0000C9060000}"/>
    <cellStyle name="Normal 131 2 2 2" xfId="2679" xr:uid="{00000000-0005-0000-0000-0000CA060000}"/>
    <cellStyle name="Normal 131 2 2 2 2" xfId="2680" xr:uid="{00000000-0005-0000-0000-0000CB060000}"/>
    <cellStyle name="Normal 131 2 2 3" xfId="2681" xr:uid="{00000000-0005-0000-0000-0000CC060000}"/>
    <cellStyle name="Normal 131 2 2 4" xfId="2682" xr:uid="{00000000-0005-0000-0000-0000CD060000}"/>
    <cellStyle name="Normal 131 2 3" xfId="2683" xr:uid="{00000000-0005-0000-0000-0000CE060000}"/>
    <cellStyle name="Normal 131 2 3 2" xfId="2684" xr:uid="{00000000-0005-0000-0000-0000CF060000}"/>
    <cellStyle name="Normal 131 2 3 2 2" xfId="2685" xr:uid="{00000000-0005-0000-0000-0000D0060000}"/>
    <cellStyle name="Normal 131 2 3 3" xfId="2686" xr:uid="{00000000-0005-0000-0000-0000D1060000}"/>
    <cellStyle name="Normal 131 2 4" xfId="2687" xr:uid="{00000000-0005-0000-0000-0000D2060000}"/>
    <cellStyle name="Normal 131 2 4 2" xfId="2688" xr:uid="{00000000-0005-0000-0000-0000D3060000}"/>
    <cellStyle name="Normal 131 2 5" xfId="2689" xr:uid="{00000000-0005-0000-0000-0000D4060000}"/>
    <cellStyle name="Normal 131 2 6" xfId="2690" xr:uid="{00000000-0005-0000-0000-0000D5060000}"/>
    <cellStyle name="Normal 131 3" xfId="478" xr:uid="{00000000-0005-0000-0000-0000D6060000}"/>
    <cellStyle name="Normal 131 3 2" xfId="2691" xr:uid="{00000000-0005-0000-0000-0000D7060000}"/>
    <cellStyle name="Normal 131 3 2 2" xfId="2692" xr:uid="{00000000-0005-0000-0000-0000D8060000}"/>
    <cellStyle name="Normal 131 3 3" xfId="2693" xr:uid="{00000000-0005-0000-0000-0000D9060000}"/>
    <cellStyle name="Normal 131 3 4" xfId="2694" xr:uid="{00000000-0005-0000-0000-0000DA060000}"/>
    <cellStyle name="Normal 131 4" xfId="479" xr:uid="{00000000-0005-0000-0000-0000DB060000}"/>
    <cellStyle name="Normal 131 4 2" xfId="2695" xr:uid="{00000000-0005-0000-0000-0000DC060000}"/>
    <cellStyle name="Normal 131 4 2 2" xfId="2696" xr:uid="{00000000-0005-0000-0000-0000DD060000}"/>
    <cellStyle name="Normal 131 4 3" xfId="2697" xr:uid="{00000000-0005-0000-0000-0000DE060000}"/>
    <cellStyle name="Normal 131 4 4" xfId="2698" xr:uid="{00000000-0005-0000-0000-0000DF060000}"/>
    <cellStyle name="Normal 131 5" xfId="480" xr:uid="{00000000-0005-0000-0000-0000E0060000}"/>
    <cellStyle name="Normal 131 5 2" xfId="2699" xr:uid="{00000000-0005-0000-0000-0000E1060000}"/>
    <cellStyle name="Normal 131 5 3" xfId="2700" xr:uid="{00000000-0005-0000-0000-0000E2060000}"/>
    <cellStyle name="Normal 131 6" xfId="2701" xr:uid="{00000000-0005-0000-0000-0000E3060000}"/>
    <cellStyle name="Normal 131 7" xfId="2702" xr:uid="{00000000-0005-0000-0000-0000E4060000}"/>
    <cellStyle name="Normal 132" xfId="481" xr:uid="{00000000-0005-0000-0000-0000E5060000}"/>
    <cellStyle name="Normal 132 2" xfId="482" xr:uid="{00000000-0005-0000-0000-0000E6060000}"/>
    <cellStyle name="Normal 132 2 2" xfId="483" xr:uid="{00000000-0005-0000-0000-0000E7060000}"/>
    <cellStyle name="Normal 132 2 2 2" xfId="2703" xr:uid="{00000000-0005-0000-0000-0000E8060000}"/>
    <cellStyle name="Normal 132 2 2 2 2" xfId="2704" xr:uid="{00000000-0005-0000-0000-0000E9060000}"/>
    <cellStyle name="Normal 132 2 2 3" xfId="2705" xr:uid="{00000000-0005-0000-0000-0000EA060000}"/>
    <cellStyle name="Normal 132 2 2 4" xfId="2706" xr:uid="{00000000-0005-0000-0000-0000EB060000}"/>
    <cellStyle name="Normal 132 2 3" xfId="2707" xr:uid="{00000000-0005-0000-0000-0000EC060000}"/>
    <cellStyle name="Normal 132 2 3 2" xfId="2708" xr:uid="{00000000-0005-0000-0000-0000ED060000}"/>
    <cellStyle name="Normal 132 2 3 2 2" xfId="2709" xr:uid="{00000000-0005-0000-0000-0000EE060000}"/>
    <cellStyle name="Normal 132 2 3 3" xfId="2710" xr:uid="{00000000-0005-0000-0000-0000EF060000}"/>
    <cellStyle name="Normal 132 2 4" xfId="2711" xr:uid="{00000000-0005-0000-0000-0000F0060000}"/>
    <cellStyle name="Normal 132 2 4 2" xfId="2712" xr:uid="{00000000-0005-0000-0000-0000F1060000}"/>
    <cellStyle name="Normal 132 2 5" xfId="2713" xr:uid="{00000000-0005-0000-0000-0000F2060000}"/>
    <cellStyle name="Normal 132 2 6" xfId="2714" xr:uid="{00000000-0005-0000-0000-0000F3060000}"/>
    <cellStyle name="Normal 132 3" xfId="484" xr:uid="{00000000-0005-0000-0000-0000F4060000}"/>
    <cellStyle name="Normal 132 3 2" xfId="2715" xr:uid="{00000000-0005-0000-0000-0000F5060000}"/>
    <cellStyle name="Normal 132 3 2 2" xfId="2716" xr:uid="{00000000-0005-0000-0000-0000F6060000}"/>
    <cellStyle name="Normal 132 3 3" xfId="2717" xr:uid="{00000000-0005-0000-0000-0000F7060000}"/>
    <cellStyle name="Normal 132 3 4" xfId="2718" xr:uid="{00000000-0005-0000-0000-0000F8060000}"/>
    <cellStyle name="Normal 132 4" xfId="485" xr:uid="{00000000-0005-0000-0000-0000F9060000}"/>
    <cellStyle name="Normal 132 4 2" xfId="2719" xr:uid="{00000000-0005-0000-0000-0000FA060000}"/>
    <cellStyle name="Normal 132 4 2 2" xfId="2720" xr:uid="{00000000-0005-0000-0000-0000FB060000}"/>
    <cellStyle name="Normal 132 4 3" xfId="2721" xr:uid="{00000000-0005-0000-0000-0000FC060000}"/>
    <cellStyle name="Normal 132 4 4" xfId="2722" xr:uid="{00000000-0005-0000-0000-0000FD060000}"/>
    <cellStyle name="Normal 132 5" xfId="486" xr:uid="{00000000-0005-0000-0000-0000FE060000}"/>
    <cellStyle name="Normal 132 5 2" xfId="2723" xr:uid="{00000000-0005-0000-0000-0000FF060000}"/>
    <cellStyle name="Normal 132 5 3" xfId="2724" xr:uid="{00000000-0005-0000-0000-000000070000}"/>
    <cellStyle name="Normal 132 6" xfId="2725" xr:uid="{00000000-0005-0000-0000-000001070000}"/>
    <cellStyle name="Normal 132 7" xfId="2726" xr:uid="{00000000-0005-0000-0000-000002070000}"/>
    <cellStyle name="Normal 133" xfId="487" xr:uid="{00000000-0005-0000-0000-000003070000}"/>
    <cellStyle name="Normal 133 2" xfId="488" xr:uid="{00000000-0005-0000-0000-000004070000}"/>
    <cellStyle name="Normal 133 2 2" xfId="489" xr:uid="{00000000-0005-0000-0000-000005070000}"/>
    <cellStyle name="Normal 133 2 2 2" xfId="2727" xr:uid="{00000000-0005-0000-0000-000006070000}"/>
    <cellStyle name="Normal 133 2 3" xfId="2728" xr:uid="{00000000-0005-0000-0000-000007070000}"/>
    <cellStyle name="Normal 133 3" xfId="490" xr:uid="{00000000-0005-0000-0000-000008070000}"/>
    <cellStyle name="Normal 133 3 2" xfId="2729" xr:uid="{00000000-0005-0000-0000-000009070000}"/>
    <cellStyle name="Normal 133 4" xfId="491" xr:uid="{00000000-0005-0000-0000-00000A070000}"/>
    <cellStyle name="Normal 133 4 2" xfId="2730" xr:uid="{00000000-0005-0000-0000-00000B070000}"/>
    <cellStyle name="Normal 133 5" xfId="492" xr:uid="{00000000-0005-0000-0000-00000C070000}"/>
    <cellStyle name="Normal 133 5 2" xfId="2731" xr:uid="{00000000-0005-0000-0000-00000D070000}"/>
    <cellStyle name="Normal 133 6" xfId="2732" xr:uid="{00000000-0005-0000-0000-00000E070000}"/>
    <cellStyle name="Normal 134" xfId="493" xr:uid="{00000000-0005-0000-0000-00000F070000}"/>
    <cellStyle name="Normal 134 2" xfId="494" xr:uid="{00000000-0005-0000-0000-000010070000}"/>
    <cellStyle name="Normal 134 2 2" xfId="495" xr:uid="{00000000-0005-0000-0000-000011070000}"/>
    <cellStyle name="Normal 134 2 2 2" xfId="2733" xr:uid="{00000000-0005-0000-0000-000012070000}"/>
    <cellStyle name="Normal 134 2 2 3" xfId="2734" xr:uid="{00000000-0005-0000-0000-000013070000}"/>
    <cellStyle name="Normal 134 2 3" xfId="2735" xr:uid="{00000000-0005-0000-0000-000014070000}"/>
    <cellStyle name="Normal 134 2 4" xfId="2736" xr:uid="{00000000-0005-0000-0000-000015070000}"/>
    <cellStyle name="Normal 134 3" xfId="496" xr:uid="{00000000-0005-0000-0000-000016070000}"/>
    <cellStyle name="Normal 134 3 2" xfId="2737" xr:uid="{00000000-0005-0000-0000-000017070000}"/>
    <cellStyle name="Normal 134 3 2 2" xfId="2738" xr:uid="{00000000-0005-0000-0000-000018070000}"/>
    <cellStyle name="Normal 134 3 3" xfId="2739" xr:uid="{00000000-0005-0000-0000-000019070000}"/>
    <cellStyle name="Normal 134 3 4" xfId="2740" xr:uid="{00000000-0005-0000-0000-00001A070000}"/>
    <cellStyle name="Normal 134 4" xfId="497" xr:uid="{00000000-0005-0000-0000-00001B070000}"/>
    <cellStyle name="Normal 134 4 2" xfId="2741" xr:uid="{00000000-0005-0000-0000-00001C070000}"/>
    <cellStyle name="Normal 134 4 3" xfId="2742" xr:uid="{00000000-0005-0000-0000-00001D070000}"/>
    <cellStyle name="Normal 134 5" xfId="498" xr:uid="{00000000-0005-0000-0000-00001E070000}"/>
    <cellStyle name="Normal 134 5 2" xfId="2743" xr:uid="{00000000-0005-0000-0000-00001F070000}"/>
    <cellStyle name="Normal 134 6" xfId="2744" xr:uid="{00000000-0005-0000-0000-000020070000}"/>
    <cellStyle name="Normal 135" xfId="499" xr:uid="{00000000-0005-0000-0000-000021070000}"/>
    <cellStyle name="Normal 135 2" xfId="500" xr:uid="{00000000-0005-0000-0000-000022070000}"/>
    <cellStyle name="Normal 135 2 2" xfId="501" xr:uid="{00000000-0005-0000-0000-000023070000}"/>
    <cellStyle name="Normal 135 2 2 2" xfId="2745" xr:uid="{00000000-0005-0000-0000-000024070000}"/>
    <cellStyle name="Normal 135 2 3" xfId="2746" xr:uid="{00000000-0005-0000-0000-000025070000}"/>
    <cellStyle name="Normal 135 3" xfId="502" xr:uid="{00000000-0005-0000-0000-000026070000}"/>
    <cellStyle name="Normal 135 3 2" xfId="2747" xr:uid="{00000000-0005-0000-0000-000027070000}"/>
    <cellStyle name="Normal 135 4" xfId="503" xr:uid="{00000000-0005-0000-0000-000028070000}"/>
    <cellStyle name="Normal 135 4 2" xfId="2748" xr:uid="{00000000-0005-0000-0000-000029070000}"/>
    <cellStyle name="Normal 135 5" xfId="504" xr:uid="{00000000-0005-0000-0000-00002A070000}"/>
    <cellStyle name="Normal 135 5 2" xfId="2749" xr:uid="{00000000-0005-0000-0000-00002B070000}"/>
    <cellStyle name="Normal 135 6" xfId="2750" xr:uid="{00000000-0005-0000-0000-00002C070000}"/>
    <cellStyle name="Normal 136" xfId="505" xr:uid="{00000000-0005-0000-0000-00002D070000}"/>
    <cellStyle name="Normal 136 2" xfId="506" xr:uid="{00000000-0005-0000-0000-00002E070000}"/>
    <cellStyle name="Normal 136 2 2" xfId="507" xr:uid="{00000000-0005-0000-0000-00002F070000}"/>
    <cellStyle name="Normal 136 2 2 2" xfId="2751" xr:uid="{00000000-0005-0000-0000-000030070000}"/>
    <cellStyle name="Normal 136 2 3" xfId="2752" xr:uid="{00000000-0005-0000-0000-000031070000}"/>
    <cellStyle name="Normal 136 3" xfId="508" xr:uid="{00000000-0005-0000-0000-000032070000}"/>
    <cellStyle name="Normal 136 3 2" xfId="2753" xr:uid="{00000000-0005-0000-0000-000033070000}"/>
    <cellStyle name="Normal 136 4" xfId="509" xr:uid="{00000000-0005-0000-0000-000034070000}"/>
    <cellStyle name="Normal 136 4 2" xfId="2754" xr:uid="{00000000-0005-0000-0000-000035070000}"/>
    <cellStyle name="Normal 136 5" xfId="510" xr:uid="{00000000-0005-0000-0000-000036070000}"/>
    <cellStyle name="Normal 136 5 2" xfId="2755" xr:uid="{00000000-0005-0000-0000-000037070000}"/>
    <cellStyle name="Normal 136 6" xfId="2756" xr:uid="{00000000-0005-0000-0000-000038070000}"/>
    <cellStyle name="Normal 137" xfId="511" xr:uid="{00000000-0005-0000-0000-000039070000}"/>
    <cellStyle name="Normal 137 2" xfId="512" xr:uid="{00000000-0005-0000-0000-00003A070000}"/>
    <cellStyle name="Normal 137 2 2" xfId="513" xr:uid="{00000000-0005-0000-0000-00003B070000}"/>
    <cellStyle name="Normal 137 2 2 2" xfId="2757" xr:uid="{00000000-0005-0000-0000-00003C070000}"/>
    <cellStyle name="Normal 137 2 3" xfId="2758" xr:uid="{00000000-0005-0000-0000-00003D070000}"/>
    <cellStyle name="Normal 137 3" xfId="514" xr:uid="{00000000-0005-0000-0000-00003E070000}"/>
    <cellStyle name="Normal 137 3 2" xfId="2759" xr:uid="{00000000-0005-0000-0000-00003F070000}"/>
    <cellStyle name="Normal 137 4" xfId="515" xr:uid="{00000000-0005-0000-0000-000040070000}"/>
    <cellStyle name="Normal 137 4 2" xfId="2760" xr:uid="{00000000-0005-0000-0000-000041070000}"/>
    <cellStyle name="Normal 137 5" xfId="516" xr:uid="{00000000-0005-0000-0000-000042070000}"/>
    <cellStyle name="Normal 137 5 2" xfId="2761" xr:uid="{00000000-0005-0000-0000-000043070000}"/>
    <cellStyle name="Normal 137 6" xfId="2762" xr:uid="{00000000-0005-0000-0000-000044070000}"/>
    <cellStyle name="Normal 138" xfId="517" xr:uid="{00000000-0005-0000-0000-000045070000}"/>
    <cellStyle name="Normal 138 2" xfId="518" xr:uid="{00000000-0005-0000-0000-000046070000}"/>
    <cellStyle name="Normal 138 2 2" xfId="519" xr:uid="{00000000-0005-0000-0000-000047070000}"/>
    <cellStyle name="Normal 138 2 2 2" xfId="2763" xr:uid="{00000000-0005-0000-0000-000048070000}"/>
    <cellStyle name="Normal 138 2 3" xfId="2764" xr:uid="{00000000-0005-0000-0000-000049070000}"/>
    <cellStyle name="Normal 138 3" xfId="520" xr:uid="{00000000-0005-0000-0000-00004A070000}"/>
    <cellStyle name="Normal 138 3 2" xfId="2765" xr:uid="{00000000-0005-0000-0000-00004B070000}"/>
    <cellStyle name="Normal 138 4" xfId="521" xr:uid="{00000000-0005-0000-0000-00004C070000}"/>
    <cellStyle name="Normal 138 4 2" xfId="2766" xr:uid="{00000000-0005-0000-0000-00004D070000}"/>
    <cellStyle name="Normal 138 5" xfId="522" xr:uid="{00000000-0005-0000-0000-00004E070000}"/>
    <cellStyle name="Normal 138 5 2" xfId="2767" xr:uid="{00000000-0005-0000-0000-00004F070000}"/>
    <cellStyle name="Normal 138 6" xfId="2768" xr:uid="{00000000-0005-0000-0000-000050070000}"/>
    <cellStyle name="Normal 139" xfId="523" xr:uid="{00000000-0005-0000-0000-000051070000}"/>
    <cellStyle name="Normal 139 2" xfId="524" xr:uid="{00000000-0005-0000-0000-000052070000}"/>
    <cellStyle name="Normal 139 2 2" xfId="525" xr:uid="{00000000-0005-0000-0000-000053070000}"/>
    <cellStyle name="Normal 139 2 2 2" xfId="2769" xr:uid="{00000000-0005-0000-0000-000054070000}"/>
    <cellStyle name="Normal 139 2 3" xfId="2770" xr:uid="{00000000-0005-0000-0000-000055070000}"/>
    <cellStyle name="Normal 139 3" xfId="526" xr:uid="{00000000-0005-0000-0000-000056070000}"/>
    <cellStyle name="Normal 139 3 2" xfId="2771" xr:uid="{00000000-0005-0000-0000-000057070000}"/>
    <cellStyle name="Normal 139 4" xfId="527" xr:uid="{00000000-0005-0000-0000-000058070000}"/>
    <cellStyle name="Normal 139 4 2" xfId="2772" xr:uid="{00000000-0005-0000-0000-000059070000}"/>
    <cellStyle name="Normal 139 5" xfId="528" xr:uid="{00000000-0005-0000-0000-00005A070000}"/>
    <cellStyle name="Normal 139 5 2" xfId="2773" xr:uid="{00000000-0005-0000-0000-00005B070000}"/>
    <cellStyle name="Normal 139 6" xfId="2774" xr:uid="{00000000-0005-0000-0000-00005C070000}"/>
    <cellStyle name="Normal 14" xfId="529" xr:uid="{00000000-0005-0000-0000-00005D070000}"/>
    <cellStyle name="Normal 14 2" xfId="530" xr:uid="{00000000-0005-0000-0000-00005E070000}"/>
    <cellStyle name="Normal 14 2 2" xfId="2775" xr:uid="{00000000-0005-0000-0000-00005F070000}"/>
    <cellStyle name="Normal 14 3" xfId="531" xr:uid="{00000000-0005-0000-0000-000060070000}"/>
    <cellStyle name="Normal 14 3 2" xfId="2776" xr:uid="{00000000-0005-0000-0000-000061070000}"/>
    <cellStyle name="Normal 14 3 3" xfId="2777" xr:uid="{00000000-0005-0000-0000-000062070000}"/>
    <cellStyle name="Normal 14 3 4" xfId="2778" xr:uid="{00000000-0005-0000-0000-000063070000}"/>
    <cellStyle name="Normal 14 3 5" xfId="2779" xr:uid="{00000000-0005-0000-0000-000064070000}"/>
    <cellStyle name="Normal 14 4" xfId="532" xr:uid="{00000000-0005-0000-0000-000065070000}"/>
    <cellStyle name="Normal 14 4 2" xfId="2780" xr:uid="{00000000-0005-0000-0000-000066070000}"/>
    <cellStyle name="Normal 140" xfId="533" xr:uid="{00000000-0005-0000-0000-000067070000}"/>
    <cellStyle name="Normal 140 2" xfId="534" xr:uid="{00000000-0005-0000-0000-000068070000}"/>
    <cellStyle name="Normal 140 2 2" xfId="535" xr:uid="{00000000-0005-0000-0000-000069070000}"/>
    <cellStyle name="Normal 140 2 2 2" xfId="2781" xr:uid="{00000000-0005-0000-0000-00006A070000}"/>
    <cellStyle name="Normal 140 2 3" xfId="2782" xr:uid="{00000000-0005-0000-0000-00006B070000}"/>
    <cellStyle name="Normal 140 3" xfId="536" xr:uid="{00000000-0005-0000-0000-00006C070000}"/>
    <cellStyle name="Normal 140 3 2" xfId="2783" xr:uid="{00000000-0005-0000-0000-00006D070000}"/>
    <cellStyle name="Normal 140 4" xfId="537" xr:uid="{00000000-0005-0000-0000-00006E070000}"/>
    <cellStyle name="Normal 140 4 2" xfId="2784" xr:uid="{00000000-0005-0000-0000-00006F070000}"/>
    <cellStyle name="Normal 140 5" xfId="538" xr:uid="{00000000-0005-0000-0000-000070070000}"/>
    <cellStyle name="Normal 140 5 2" xfId="2785" xr:uid="{00000000-0005-0000-0000-000071070000}"/>
    <cellStyle name="Normal 140 6" xfId="2786" xr:uid="{00000000-0005-0000-0000-000072070000}"/>
    <cellStyle name="Normal 141" xfId="539" xr:uid="{00000000-0005-0000-0000-000073070000}"/>
    <cellStyle name="Normal 141 2" xfId="540" xr:uid="{00000000-0005-0000-0000-000074070000}"/>
    <cellStyle name="Normal 141 2 2" xfId="541" xr:uid="{00000000-0005-0000-0000-000075070000}"/>
    <cellStyle name="Normal 141 2 2 2" xfId="2787" xr:uid="{00000000-0005-0000-0000-000076070000}"/>
    <cellStyle name="Normal 141 2 3" xfId="2788" xr:uid="{00000000-0005-0000-0000-000077070000}"/>
    <cellStyle name="Normal 141 3" xfId="542" xr:uid="{00000000-0005-0000-0000-000078070000}"/>
    <cellStyle name="Normal 141 3 2" xfId="2789" xr:uid="{00000000-0005-0000-0000-000079070000}"/>
    <cellStyle name="Normal 141 4" xfId="543" xr:uid="{00000000-0005-0000-0000-00007A070000}"/>
    <cellStyle name="Normal 141 4 2" xfId="2790" xr:uid="{00000000-0005-0000-0000-00007B070000}"/>
    <cellStyle name="Normal 141 5" xfId="544" xr:uid="{00000000-0005-0000-0000-00007C070000}"/>
    <cellStyle name="Normal 141 5 2" xfId="2791" xr:uid="{00000000-0005-0000-0000-00007D070000}"/>
    <cellStyle name="Normal 141 6" xfId="2792" xr:uid="{00000000-0005-0000-0000-00007E070000}"/>
    <cellStyle name="Normal 142" xfId="545" xr:uid="{00000000-0005-0000-0000-00007F070000}"/>
    <cellStyle name="Normal 142 2" xfId="546" xr:uid="{00000000-0005-0000-0000-000080070000}"/>
    <cellStyle name="Normal 142 2 2" xfId="547" xr:uid="{00000000-0005-0000-0000-000081070000}"/>
    <cellStyle name="Normal 142 2 2 2" xfId="2793" xr:uid="{00000000-0005-0000-0000-000082070000}"/>
    <cellStyle name="Normal 142 2 3" xfId="2794" xr:uid="{00000000-0005-0000-0000-000083070000}"/>
    <cellStyle name="Normal 142 3" xfId="548" xr:uid="{00000000-0005-0000-0000-000084070000}"/>
    <cellStyle name="Normal 142 3 2" xfId="2795" xr:uid="{00000000-0005-0000-0000-000085070000}"/>
    <cellStyle name="Normal 142 4" xfId="549" xr:uid="{00000000-0005-0000-0000-000086070000}"/>
    <cellStyle name="Normal 142 4 2" xfId="2796" xr:uid="{00000000-0005-0000-0000-000087070000}"/>
    <cellStyle name="Normal 142 5" xfId="550" xr:uid="{00000000-0005-0000-0000-000088070000}"/>
    <cellStyle name="Normal 142 5 2" xfId="2797" xr:uid="{00000000-0005-0000-0000-000089070000}"/>
    <cellStyle name="Normal 142 6" xfId="2798" xr:uid="{00000000-0005-0000-0000-00008A070000}"/>
    <cellStyle name="Normal 143" xfId="551" xr:uid="{00000000-0005-0000-0000-00008B070000}"/>
    <cellStyle name="Normal 143 2" xfId="552" xr:uid="{00000000-0005-0000-0000-00008C070000}"/>
    <cellStyle name="Normal 143 2 2" xfId="2799" xr:uid="{00000000-0005-0000-0000-00008D070000}"/>
    <cellStyle name="Normal 143 3" xfId="553" xr:uid="{00000000-0005-0000-0000-00008E070000}"/>
    <cellStyle name="Normal 143 3 2" xfId="2800" xr:uid="{00000000-0005-0000-0000-00008F070000}"/>
    <cellStyle name="Normal 143 4" xfId="554" xr:uid="{00000000-0005-0000-0000-000090070000}"/>
    <cellStyle name="Normal 143 4 2" xfId="2801" xr:uid="{00000000-0005-0000-0000-000091070000}"/>
    <cellStyle name="Normal 143 5" xfId="2802" xr:uid="{00000000-0005-0000-0000-000092070000}"/>
    <cellStyle name="Normal 144" xfId="555" xr:uid="{00000000-0005-0000-0000-000093070000}"/>
    <cellStyle name="Normal 144 2" xfId="556" xr:uid="{00000000-0005-0000-0000-000094070000}"/>
    <cellStyle name="Normal 144 2 2" xfId="557" xr:uid="{00000000-0005-0000-0000-000095070000}"/>
    <cellStyle name="Normal 144 2 2 2" xfId="2803" xr:uid="{00000000-0005-0000-0000-000096070000}"/>
    <cellStyle name="Normal 144 2 3" xfId="2804" xr:uid="{00000000-0005-0000-0000-000097070000}"/>
    <cellStyle name="Normal 144 3" xfId="558" xr:uid="{00000000-0005-0000-0000-000098070000}"/>
    <cellStyle name="Normal 144 3 2" xfId="2805" xr:uid="{00000000-0005-0000-0000-000099070000}"/>
    <cellStyle name="Normal 144 4" xfId="559" xr:uid="{00000000-0005-0000-0000-00009A070000}"/>
    <cellStyle name="Normal 144 4 2" xfId="2806" xr:uid="{00000000-0005-0000-0000-00009B070000}"/>
    <cellStyle name="Normal 144 5" xfId="560" xr:uid="{00000000-0005-0000-0000-00009C070000}"/>
    <cellStyle name="Normal 144 5 2" xfId="2807" xr:uid="{00000000-0005-0000-0000-00009D070000}"/>
    <cellStyle name="Normal 144 6" xfId="2808" xr:uid="{00000000-0005-0000-0000-00009E070000}"/>
    <cellStyle name="Normal 145" xfId="561" xr:uid="{00000000-0005-0000-0000-00009F070000}"/>
    <cellStyle name="Normal 145 2" xfId="562" xr:uid="{00000000-0005-0000-0000-0000A0070000}"/>
    <cellStyle name="Normal 145 2 2" xfId="563" xr:uid="{00000000-0005-0000-0000-0000A1070000}"/>
    <cellStyle name="Normal 145 2 2 2" xfId="2809" xr:uid="{00000000-0005-0000-0000-0000A2070000}"/>
    <cellStyle name="Normal 145 2 3" xfId="2810" xr:uid="{00000000-0005-0000-0000-0000A3070000}"/>
    <cellStyle name="Normal 145 3" xfId="564" xr:uid="{00000000-0005-0000-0000-0000A4070000}"/>
    <cellStyle name="Normal 145 3 2" xfId="2811" xr:uid="{00000000-0005-0000-0000-0000A5070000}"/>
    <cellStyle name="Normal 145 4" xfId="565" xr:uid="{00000000-0005-0000-0000-0000A6070000}"/>
    <cellStyle name="Normal 145 4 2" xfId="2812" xr:uid="{00000000-0005-0000-0000-0000A7070000}"/>
    <cellStyle name="Normal 145 5" xfId="566" xr:uid="{00000000-0005-0000-0000-0000A8070000}"/>
    <cellStyle name="Normal 145 5 2" xfId="2813" xr:uid="{00000000-0005-0000-0000-0000A9070000}"/>
    <cellStyle name="Normal 145 6" xfId="2814" xr:uid="{00000000-0005-0000-0000-0000AA070000}"/>
    <cellStyle name="Normal 146" xfId="567" xr:uid="{00000000-0005-0000-0000-0000AB070000}"/>
    <cellStyle name="Normal 146 2" xfId="568" xr:uid="{00000000-0005-0000-0000-0000AC070000}"/>
    <cellStyle name="Normal 146 2 2" xfId="569" xr:uid="{00000000-0005-0000-0000-0000AD070000}"/>
    <cellStyle name="Normal 146 2 2 2" xfId="2815" xr:uid="{00000000-0005-0000-0000-0000AE070000}"/>
    <cellStyle name="Normal 146 2 3" xfId="2816" xr:uid="{00000000-0005-0000-0000-0000AF070000}"/>
    <cellStyle name="Normal 146 3" xfId="570" xr:uid="{00000000-0005-0000-0000-0000B0070000}"/>
    <cellStyle name="Normal 146 3 2" xfId="2817" xr:uid="{00000000-0005-0000-0000-0000B1070000}"/>
    <cellStyle name="Normal 146 4" xfId="571" xr:uid="{00000000-0005-0000-0000-0000B2070000}"/>
    <cellStyle name="Normal 146 4 2" xfId="2818" xr:uid="{00000000-0005-0000-0000-0000B3070000}"/>
    <cellStyle name="Normal 146 5" xfId="572" xr:uid="{00000000-0005-0000-0000-0000B4070000}"/>
    <cellStyle name="Normal 146 5 2" xfId="2819" xr:uid="{00000000-0005-0000-0000-0000B5070000}"/>
    <cellStyle name="Normal 146 6" xfId="2820" xr:uid="{00000000-0005-0000-0000-0000B6070000}"/>
    <cellStyle name="Normal 147" xfId="573" xr:uid="{00000000-0005-0000-0000-0000B7070000}"/>
    <cellStyle name="Normal 147 2" xfId="574" xr:uid="{00000000-0005-0000-0000-0000B8070000}"/>
    <cellStyle name="Normal 147 2 2" xfId="575" xr:uid="{00000000-0005-0000-0000-0000B9070000}"/>
    <cellStyle name="Normal 147 2 2 2" xfId="2821" xr:uid="{00000000-0005-0000-0000-0000BA070000}"/>
    <cellStyle name="Normal 147 2 3" xfId="2822" xr:uid="{00000000-0005-0000-0000-0000BB070000}"/>
    <cellStyle name="Normal 147 3" xfId="576" xr:uid="{00000000-0005-0000-0000-0000BC070000}"/>
    <cellStyle name="Normal 147 3 2" xfId="2823" xr:uid="{00000000-0005-0000-0000-0000BD070000}"/>
    <cellStyle name="Normal 147 4" xfId="577" xr:uid="{00000000-0005-0000-0000-0000BE070000}"/>
    <cellStyle name="Normal 147 4 2" xfId="2824" xr:uid="{00000000-0005-0000-0000-0000BF070000}"/>
    <cellStyle name="Normal 147 5" xfId="578" xr:uid="{00000000-0005-0000-0000-0000C0070000}"/>
    <cellStyle name="Normal 147 5 2" xfId="2825" xr:uid="{00000000-0005-0000-0000-0000C1070000}"/>
    <cellStyle name="Normal 147 6" xfId="2826" xr:uid="{00000000-0005-0000-0000-0000C2070000}"/>
    <cellStyle name="Normal 148" xfId="579" xr:uid="{00000000-0005-0000-0000-0000C3070000}"/>
    <cellStyle name="Normal 148 2" xfId="580" xr:uid="{00000000-0005-0000-0000-0000C4070000}"/>
    <cellStyle name="Normal 148 2 2" xfId="581" xr:uid="{00000000-0005-0000-0000-0000C5070000}"/>
    <cellStyle name="Normal 148 2 2 2" xfId="2827" xr:uid="{00000000-0005-0000-0000-0000C6070000}"/>
    <cellStyle name="Normal 148 2 3" xfId="2828" xr:uid="{00000000-0005-0000-0000-0000C7070000}"/>
    <cellStyle name="Normal 148 3" xfId="582" xr:uid="{00000000-0005-0000-0000-0000C8070000}"/>
    <cellStyle name="Normal 148 3 2" xfId="2829" xr:uid="{00000000-0005-0000-0000-0000C9070000}"/>
    <cellStyle name="Normal 148 4" xfId="583" xr:uid="{00000000-0005-0000-0000-0000CA070000}"/>
    <cellStyle name="Normal 148 4 2" xfId="2830" xr:uid="{00000000-0005-0000-0000-0000CB070000}"/>
    <cellStyle name="Normal 148 5" xfId="584" xr:uid="{00000000-0005-0000-0000-0000CC070000}"/>
    <cellStyle name="Normal 148 5 2" xfId="2831" xr:uid="{00000000-0005-0000-0000-0000CD070000}"/>
    <cellStyle name="Normal 148 6" xfId="2832" xr:uid="{00000000-0005-0000-0000-0000CE070000}"/>
    <cellStyle name="Normal 149" xfId="585" xr:uid="{00000000-0005-0000-0000-0000CF070000}"/>
    <cellStyle name="Normal 149 2" xfId="586" xr:uid="{00000000-0005-0000-0000-0000D0070000}"/>
    <cellStyle name="Normal 149 2 2" xfId="587" xr:uid="{00000000-0005-0000-0000-0000D1070000}"/>
    <cellStyle name="Normal 149 2 2 2" xfId="2833" xr:uid="{00000000-0005-0000-0000-0000D2070000}"/>
    <cellStyle name="Normal 149 2 3" xfId="2834" xr:uid="{00000000-0005-0000-0000-0000D3070000}"/>
    <cellStyle name="Normal 149 3" xfId="588" xr:uid="{00000000-0005-0000-0000-0000D4070000}"/>
    <cellStyle name="Normal 149 3 2" xfId="2835" xr:uid="{00000000-0005-0000-0000-0000D5070000}"/>
    <cellStyle name="Normal 149 4" xfId="589" xr:uid="{00000000-0005-0000-0000-0000D6070000}"/>
    <cellStyle name="Normal 149 4 2" xfId="2836" xr:uid="{00000000-0005-0000-0000-0000D7070000}"/>
    <cellStyle name="Normal 149 5" xfId="590" xr:uid="{00000000-0005-0000-0000-0000D8070000}"/>
    <cellStyle name="Normal 149 5 2" xfId="2837" xr:uid="{00000000-0005-0000-0000-0000D9070000}"/>
    <cellStyle name="Normal 149 6" xfId="2838" xr:uid="{00000000-0005-0000-0000-0000DA070000}"/>
    <cellStyle name="Normal 15" xfId="591" xr:uid="{00000000-0005-0000-0000-0000DB070000}"/>
    <cellStyle name="Normal 15 2" xfId="592" xr:uid="{00000000-0005-0000-0000-0000DC070000}"/>
    <cellStyle name="Normal 15 2 2" xfId="2839" xr:uid="{00000000-0005-0000-0000-0000DD070000}"/>
    <cellStyle name="Normal 15 2 2 2" xfId="2840" xr:uid="{00000000-0005-0000-0000-0000DE070000}"/>
    <cellStyle name="Normal 15 2 2 2 2" xfId="2841" xr:uid="{00000000-0005-0000-0000-0000DF070000}"/>
    <cellStyle name="Normal 15 2 2 2 2 2" xfId="2842" xr:uid="{00000000-0005-0000-0000-0000E0070000}"/>
    <cellStyle name="Normal 15 2 2 2 2 2 2" xfId="2843" xr:uid="{00000000-0005-0000-0000-0000E1070000}"/>
    <cellStyle name="Normal 15 2 2 2 2 3" xfId="2844" xr:uid="{00000000-0005-0000-0000-0000E2070000}"/>
    <cellStyle name="Normal 15 2 2 2 3" xfId="2845" xr:uid="{00000000-0005-0000-0000-0000E3070000}"/>
    <cellStyle name="Normal 15 2 2 2 3 2" xfId="2846" xr:uid="{00000000-0005-0000-0000-0000E4070000}"/>
    <cellStyle name="Normal 15 2 2 2 4" xfId="2847" xr:uid="{00000000-0005-0000-0000-0000E5070000}"/>
    <cellStyle name="Normal 15 2 2 2_Lists" xfId="2848" xr:uid="{00000000-0005-0000-0000-0000E6070000}"/>
    <cellStyle name="Normal 15 2 2 3" xfId="2849" xr:uid="{00000000-0005-0000-0000-0000E7070000}"/>
    <cellStyle name="Normal 15 2 2 3 2" xfId="2850" xr:uid="{00000000-0005-0000-0000-0000E8070000}"/>
    <cellStyle name="Normal 15 2 2 3 2 2" xfId="2851" xr:uid="{00000000-0005-0000-0000-0000E9070000}"/>
    <cellStyle name="Normal 15 2 2 3 3" xfId="2852" xr:uid="{00000000-0005-0000-0000-0000EA070000}"/>
    <cellStyle name="Normal 15 2 2 4" xfId="2853" xr:uid="{00000000-0005-0000-0000-0000EB070000}"/>
    <cellStyle name="Normal 15 2 2 4 2" xfId="2854" xr:uid="{00000000-0005-0000-0000-0000EC070000}"/>
    <cellStyle name="Normal 15 2 2 5" xfId="2855" xr:uid="{00000000-0005-0000-0000-0000ED070000}"/>
    <cellStyle name="Normal 15 2 2_Lists" xfId="2856" xr:uid="{00000000-0005-0000-0000-0000EE070000}"/>
    <cellStyle name="Normal 15 2 3" xfId="2857" xr:uid="{00000000-0005-0000-0000-0000EF070000}"/>
    <cellStyle name="Normal 15 2 3 2" xfId="2858" xr:uid="{00000000-0005-0000-0000-0000F0070000}"/>
    <cellStyle name="Normal 15 2 3 2 2" xfId="2859" xr:uid="{00000000-0005-0000-0000-0000F1070000}"/>
    <cellStyle name="Normal 15 2 3 2 2 2" xfId="2860" xr:uid="{00000000-0005-0000-0000-0000F2070000}"/>
    <cellStyle name="Normal 15 2 3 2 3" xfId="2861" xr:uid="{00000000-0005-0000-0000-0000F3070000}"/>
    <cellStyle name="Normal 15 2 3 3" xfId="2862" xr:uid="{00000000-0005-0000-0000-0000F4070000}"/>
    <cellStyle name="Normal 15 2 3 3 2" xfId="2863" xr:uid="{00000000-0005-0000-0000-0000F5070000}"/>
    <cellStyle name="Normal 15 2 3 4" xfId="2864" xr:uid="{00000000-0005-0000-0000-0000F6070000}"/>
    <cellStyle name="Normal 15 2 3_Lists" xfId="2865" xr:uid="{00000000-0005-0000-0000-0000F7070000}"/>
    <cellStyle name="Normal 15 2 4" xfId="2866" xr:uid="{00000000-0005-0000-0000-0000F8070000}"/>
    <cellStyle name="Normal 15 2 4 2" xfId="2867" xr:uid="{00000000-0005-0000-0000-0000F9070000}"/>
    <cellStyle name="Normal 15 2 4 2 2" xfId="2868" xr:uid="{00000000-0005-0000-0000-0000FA070000}"/>
    <cellStyle name="Normal 15 2 4 3" xfId="2869" xr:uid="{00000000-0005-0000-0000-0000FB070000}"/>
    <cellStyle name="Normal 15 2 5" xfId="2870" xr:uid="{00000000-0005-0000-0000-0000FC070000}"/>
    <cellStyle name="Normal 15 2 5 2" xfId="2871" xr:uid="{00000000-0005-0000-0000-0000FD070000}"/>
    <cellStyle name="Normal 15 2 6" xfId="2872" xr:uid="{00000000-0005-0000-0000-0000FE070000}"/>
    <cellStyle name="Normal 15 2_Lists" xfId="2873" xr:uid="{00000000-0005-0000-0000-0000FF070000}"/>
    <cellStyle name="Normal 15 3" xfId="593" xr:uid="{00000000-0005-0000-0000-000000080000}"/>
    <cellStyle name="Normal 15 3 2" xfId="2874" xr:uid="{00000000-0005-0000-0000-000001080000}"/>
    <cellStyle name="Normal 15 3 2 2" xfId="2875" xr:uid="{00000000-0005-0000-0000-000002080000}"/>
    <cellStyle name="Normal 15 3 2 2 2" xfId="2876" xr:uid="{00000000-0005-0000-0000-000003080000}"/>
    <cellStyle name="Normal 15 3 2 2 2 2" xfId="2877" xr:uid="{00000000-0005-0000-0000-000004080000}"/>
    <cellStyle name="Normal 15 3 2 2 3" xfId="2878" xr:uid="{00000000-0005-0000-0000-000005080000}"/>
    <cellStyle name="Normal 15 3 2 3" xfId="2879" xr:uid="{00000000-0005-0000-0000-000006080000}"/>
    <cellStyle name="Normal 15 3 2 3 2" xfId="2880" xr:uid="{00000000-0005-0000-0000-000007080000}"/>
    <cellStyle name="Normal 15 3 2 4" xfId="2881" xr:uid="{00000000-0005-0000-0000-000008080000}"/>
    <cellStyle name="Normal 15 3 2_Lists" xfId="2882" xr:uid="{00000000-0005-0000-0000-000009080000}"/>
    <cellStyle name="Normal 15 3 3" xfId="2883" xr:uid="{00000000-0005-0000-0000-00000A080000}"/>
    <cellStyle name="Normal 15 3 3 2" xfId="2884" xr:uid="{00000000-0005-0000-0000-00000B080000}"/>
    <cellStyle name="Normal 15 3 3 2 2" xfId="2885" xr:uid="{00000000-0005-0000-0000-00000C080000}"/>
    <cellStyle name="Normal 15 3 3 3" xfId="2886" xr:uid="{00000000-0005-0000-0000-00000D080000}"/>
    <cellStyle name="Normal 15 3 4" xfId="2887" xr:uid="{00000000-0005-0000-0000-00000E080000}"/>
    <cellStyle name="Normal 15 3 4 2" xfId="2888" xr:uid="{00000000-0005-0000-0000-00000F080000}"/>
    <cellStyle name="Normal 15 3 5" xfId="2889" xr:uid="{00000000-0005-0000-0000-000010080000}"/>
    <cellStyle name="Normal 15 3_Lists" xfId="2890" xr:uid="{00000000-0005-0000-0000-000011080000}"/>
    <cellStyle name="Normal 15 4" xfId="594" xr:uid="{00000000-0005-0000-0000-000012080000}"/>
    <cellStyle name="Normal 15 4 2" xfId="2891" xr:uid="{00000000-0005-0000-0000-000013080000}"/>
    <cellStyle name="Normal 15 4 2 2" xfId="2892" xr:uid="{00000000-0005-0000-0000-000014080000}"/>
    <cellStyle name="Normal 15 4 2 2 2" xfId="2893" xr:uid="{00000000-0005-0000-0000-000015080000}"/>
    <cellStyle name="Normal 15 4 2 3" xfId="2894" xr:uid="{00000000-0005-0000-0000-000016080000}"/>
    <cellStyle name="Normal 15 4 3" xfId="2895" xr:uid="{00000000-0005-0000-0000-000017080000}"/>
    <cellStyle name="Normal 15 4 3 2" xfId="2896" xr:uid="{00000000-0005-0000-0000-000018080000}"/>
    <cellStyle name="Normal 15 4 4" xfId="2897" xr:uid="{00000000-0005-0000-0000-000019080000}"/>
    <cellStyle name="Normal 15 4_Lists" xfId="2898" xr:uid="{00000000-0005-0000-0000-00001A080000}"/>
    <cellStyle name="Normal 15 5" xfId="2899" xr:uid="{00000000-0005-0000-0000-00001B080000}"/>
    <cellStyle name="Normal 15 5 2" xfId="2900" xr:uid="{00000000-0005-0000-0000-00001C080000}"/>
    <cellStyle name="Normal 15 5 2 2" xfId="2901" xr:uid="{00000000-0005-0000-0000-00001D080000}"/>
    <cellStyle name="Normal 15 5 3" xfId="2902" xr:uid="{00000000-0005-0000-0000-00001E080000}"/>
    <cellStyle name="Normal 15 6" xfId="2903" xr:uid="{00000000-0005-0000-0000-00001F080000}"/>
    <cellStyle name="Normal 15 6 2" xfId="2904" xr:uid="{00000000-0005-0000-0000-000020080000}"/>
    <cellStyle name="Normal 15 7" xfId="2905" xr:uid="{00000000-0005-0000-0000-000021080000}"/>
    <cellStyle name="Normal 15 7 2" xfId="2906" xr:uid="{00000000-0005-0000-0000-000022080000}"/>
    <cellStyle name="Normal 15 8" xfId="2907" xr:uid="{00000000-0005-0000-0000-000023080000}"/>
    <cellStyle name="Normal 15 8 2" xfId="2908" xr:uid="{00000000-0005-0000-0000-000024080000}"/>
    <cellStyle name="Normal 15_Lists" xfId="2909" xr:uid="{00000000-0005-0000-0000-000025080000}"/>
    <cellStyle name="Normal 150" xfId="595" xr:uid="{00000000-0005-0000-0000-000026080000}"/>
    <cellStyle name="Normal 150 2" xfId="596" xr:uid="{00000000-0005-0000-0000-000027080000}"/>
    <cellStyle name="Normal 150 2 2" xfId="597" xr:uid="{00000000-0005-0000-0000-000028080000}"/>
    <cellStyle name="Normal 150 2 2 2" xfId="2910" xr:uid="{00000000-0005-0000-0000-000029080000}"/>
    <cellStyle name="Normal 150 2 3" xfId="2911" xr:uid="{00000000-0005-0000-0000-00002A080000}"/>
    <cellStyle name="Normal 150 3" xfId="598" xr:uid="{00000000-0005-0000-0000-00002B080000}"/>
    <cellStyle name="Normal 150 3 2" xfId="2912" xr:uid="{00000000-0005-0000-0000-00002C080000}"/>
    <cellStyle name="Normal 150 4" xfId="599" xr:uid="{00000000-0005-0000-0000-00002D080000}"/>
    <cellStyle name="Normal 150 4 2" xfId="2913" xr:uid="{00000000-0005-0000-0000-00002E080000}"/>
    <cellStyle name="Normal 150 5" xfId="600" xr:uid="{00000000-0005-0000-0000-00002F080000}"/>
    <cellStyle name="Normal 150 5 2" xfId="2914" xr:uid="{00000000-0005-0000-0000-000030080000}"/>
    <cellStyle name="Normal 150 6" xfId="2915" xr:uid="{00000000-0005-0000-0000-000031080000}"/>
    <cellStyle name="Normal 151" xfId="601" xr:uid="{00000000-0005-0000-0000-000032080000}"/>
    <cellStyle name="Normal 151 2" xfId="602" xr:uid="{00000000-0005-0000-0000-000033080000}"/>
    <cellStyle name="Normal 151 2 2" xfId="603" xr:uid="{00000000-0005-0000-0000-000034080000}"/>
    <cellStyle name="Normal 151 2 2 2" xfId="2916" xr:uid="{00000000-0005-0000-0000-000035080000}"/>
    <cellStyle name="Normal 151 2 3" xfId="2917" xr:uid="{00000000-0005-0000-0000-000036080000}"/>
    <cellStyle name="Normal 151 3" xfId="604" xr:uid="{00000000-0005-0000-0000-000037080000}"/>
    <cellStyle name="Normal 151 3 2" xfId="2918" xr:uid="{00000000-0005-0000-0000-000038080000}"/>
    <cellStyle name="Normal 151 4" xfId="605" xr:uid="{00000000-0005-0000-0000-000039080000}"/>
    <cellStyle name="Normal 151 4 2" xfId="2919" xr:uid="{00000000-0005-0000-0000-00003A080000}"/>
    <cellStyle name="Normal 151 5" xfId="606" xr:uid="{00000000-0005-0000-0000-00003B080000}"/>
    <cellStyle name="Normal 151 5 2" xfId="2920" xr:uid="{00000000-0005-0000-0000-00003C080000}"/>
    <cellStyle name="Normal 151 6" xfId="2921" xr:uid="{00000000-0005-0000-0000-00003D080000}"/>
    <cellStyle name="Normal 152" xfId="607" xr:uid="{00000000-0005-0000-0000-00003E080000}"/>
    <cellStyle name="Normal 152 2" xfId="608" xr:uid="{00000000-0005-0000-0000-00003F080000}"/>
    <cellStyle name="Normal 152 2 2" xfId="609" xr:uid="{00000000-0005-0000-0000-000040080000}"/>
    <cellStyle name="Normal 152 2 2 2" xfId="2922" xr:uid="{00000000-0005-0000-0000-000041080000}"/>
    <cellStyle name="Normal 152 2 3" xfId="2923" xr:uid="{00000000-0005-0000-0000-000042080000}"/>
    <cellStyle name="Normal 152 3" xfId="610" xr:uid="{00000000-0005-0000-0000-000043080000}"/>
    <cellStyle name="Normal 152 3 2" xfId="2924" xr:uid="{00000000-0005-0000-0000-000044080000}"/>
    <cellStyle name="Normal 152 4" xfId="611" xr:uid="{00000000-0005-0000-0000-000045080000}"/>
    <cellStyle name="Normal 152 4 2" xfId="2925" xr:uid="{00000000-0005-0000-0000-000046080000}"/>
    <cellStyle name="Normal 152 5" xfId="612" xr:uid="{00000000-0005-0000-0000-000047080000}"/>
    <cellStyle name="Normal 152 5 2" xfId="2926" xr:uid="{00000000-0005-0000-0000-000048080000}"/>
    <cellStyle name="Normal 152 6" xfId="2927" xr:uid="{00000000-0005-0000-0000-000049080000}"/>
    <cellStyle name="Normal 153" xfId="613" xr:uid="{00000000-0005-0000-0000-00004A080000}"/>
    <cellStyle name="Normal 153 2" xfId="614" xr:uid="{00000000-0005-0000-0000-00004B080000}"/>
    <cellStyle name="Normal 153 2 2" xfId="615" xr:uid="{00000000-0005-0000-0000-00004C080000}"/>
    <cellStyle name="Normal 153 2 2 2" xfId="2928" xr:uid="{00000000-0005-0000-0000-00004D080000}"/>
    <cellStyle name="Normal 153 2 3" xfId="2929" xr:uid="{00000000-0005-0000-0000-00004E080000}"/>
    <cellStyle name="Normal 153 3" xfId="616" xr:uid="{00000000-0005-0000-0000-00004F080000}"/>
    <cellStyle name="Normal 153 3 2" xfId="2930" xr:uid="{00000000-0005-0000-0000-000050080000}"/>
    <cellStyle name="Normal 153 4" xfId="617" xr:uid="{00000000-0005-0000-0000-000051080000}"/>
    <cellStyle name="Normal 153 4 2" xfId="2931" xr:uid="{00000000-0005-0000-0000-000052080000}"/>
    <cellStyle name="Normal 153 5" xfId="618" xr:uid="{00000000-0005-0000-0000-000053080000}"/>
    <cellStyle name="Normal 153 5 2" xfId="2932" xr:uid="{00000000-0005-0000-0000-000054080000}"/>
    <cellStyle name="Normal 153 6" xfId="2933" xr:uid="{00000000-0005-0000-0000-000055080000}"/>
    <cellStyle name="Normal 154" xfId="619" xr:uid="{00000000-0005-0000-0000-000056080000}"/>
    <cellStyle name="Normal 154 2" xfId="620" xr:uid="{00000000-0005-0000-0000-000057080000}"/>
    <cellStyle name="Normal 154 2 2" xfId="621" xr:uid="{00000000-0005-0000-0000-000058080000}"/>
    <cellStyle name="Normal 154 2 2 2" xfId="2934" xr:uid="{00000000-0005-0000-0000-000059080000}"/>
    <cellStyle name="Normal 154 2 3" xfId="2935" xr:uid="{00000000-0005-0000-0000-00005A080000}"/>
    <cellStyle name="Normal 154 3" xfId="622" xr:uid="{00000000-0005-0000-0000-00005B080000}"/>
    <cellStyle name="Normal 154 3 2" xfId="2936" xr:uid="{00000000-0005-0000-0000-00005C080000}"/>
    <cellStyle name="Normal 154 4" xfId="623" xr:uid="{00000000-0005-0000-0000-00005D080000}"/>
    <cellStyle name="Normal 154 4 2" xfId="2937" xr:uid="{00000000-0005-0000-0000-00005E080000}"/>
    <cellStyle name="Normal 154 5" xfId="624" xr:uid="{00000000-0005-0000-0000-00005F080000}"/>
    <cellStyle name="Normal 154 5 2" xfId="2938" xr:uid="{00000000-0005-0000-0000-000060080000}"/>
    <cellStyle name="Normal 154 6" xfId="2939" xr:uid="{00000000-0005-0000-0000-000061080000}"/>
    <cellStyle name="Normal 155" xfId="625" xr:uid="{00000000-0005-0000-0000-000062080000}"/>
    <cellStyle name="Normal 155 2" xfId="626" xr:uid="{00000000-0005-0000-0000-000063080000}"/>
    <cellStyle name="Normal 155 2 2" xfId="627" xr:uid="{00000000-0005-0000-0000-000064080000}"/>
    <cellStyle name="Normal 155 2 2 2" xfId="2940" xr:uid="{00000000-0005-0000-0000-000065080000}"/>
    <cellStyle name="Normal 155 2 3" xfId="2941" xr:uid="{00000000-0005-0000-0000-000066080000}"/>
    <cellStyle name="Normal 155 3" xfId="628" xr:uid="{00000000-0005-0000-0000-000067080000}"/>
    <cellStyle name="Normal 155 3 2" xfId="2942" xr:uid="{00000000-0005-0000-0000-000068080000}"/>
    <cellStyle name="Normal 155 4" xfId="629" xr:uid="{00000000-0005-0000-0000-000069080000}"/>
    <cellStyle name="Normal 155 4 2" xfId="2943" xr:uid="{00000000-0005-0000-0000-00006A080000}"/>
    <cellStyle name="Normal 155 5" xfId="630" xr:uid="{00000000-0005-0000-0000-00006B080000}"/>
    <cellStyle name="Normal 155 5 2" xfId="2944" xr:uid="{00000000-0005-0000-0000-00006C080000}"/>
    <cellStyle name="Normal 155 6" xfId="2945" xr:uid="{00000000-0005-0000-0000-00006D080000}"/>
    <cellStyle name="Normal 156" xfId="631" xr:uid="{00000000-0005-0000-0000-00006E080000}"/>
    <cellStyle name="Normal 156 2" xfId="632" xr:uid="{00000000-0005-0000-0000-00006F080000}"/>
    <cellStyle name="Normal 156 2 2" xfId="633" xr:uid="{00000000-0005-0000-0000-000070080000}"/>
    <cellStyle name="Normal 156 2 2 2" xfId="2946" xr:uid="{00000000-0005-0000-0000-000071080000}"/>
    <cellStyle name="Normal 156 2 3" xfId="2947" xr:uid="{00000000-0005-0000-0000-000072080000}"/>
    <cellStyle name="Normal 156 3" xfId="634" xr:uid="{00000000-0005-0000-0000-000073080000}"/>
    <cellStyle name="Normal 156 3 2" xfId="2948" xr:uid="{00000000-0005-0000-0000-000074080000}"/>
    <cellStyle name="Normal 156 4" xfId="635" xr:uid="{00000000-0005-0000-0000-000075080000}"/>
    <cellStyle name="Normal 156 4 2" xfId="2949" xr:uid="{00000000-0005-0000-0000-000076080000}"/>
    <cellStyle name="Normal 156 5" xfId="636" xr:uid="{00000000-0005-0000-0000-000077080000}"/>
    <cellStyle name="Normal 156 5 2" xfId="2950" xr:uid="{00000000-0005-0000-0000-000078080000}"/>
    <cellStyle name="Normal 156 6" xfId="2951" xr:uid="{00000000-0005-0000-0000-000079080000}"/>
    <cellStyle name="Normal 157" xfId="637" xr:uid="{00000000-0005-0000-0000-00007A080000}"/>
    <cellStyle name="Normal 157 2" xfId="638" xr:uid="{00000000-0005-0000-0000-00007B080000}"/>
    <cellStyle name="Normal 157 2 2" xfId="639" xr:uid="{00000000-0005-0000-0000-00007C080000}"/>
    <cellStyle name="Normal 157 2 2 2" xfId="2952" xr:uid="{00000000-0005-0000-0000-00007D080000}"/>
    <cellStyle name="Normal 157 2 3" xfId="2953" xr:uid="{00000000-0005-0000-0000-00007E080000}"/>
    <cellStyle name="Normal 157 3" xfId="640" xr:uid="{00000000-0005-0000-0000-00007F080000}"/>
    <cellStyle name="Normal 157 3 2" xfId="2954" xr:uid="{00000000-0005-0000-0000-000080080000}"/>
    <cellStyle name="Normal 157 4" xfId="641" xr:uid="{00000000-0005-0000-0000-000081080000}"/>
    <cellStyle name="Normal 157 4 2" xfId="2955" xr:uid="{00000000-0005-0000-0000-000082080000}"/>
    <cellStyle name="Normal 157 5" xfId="642" xr:uid="{00000000-0005-0000-0000-000083080000}"/>
    <cellStyle name="Normal 157 5 2" xfId="2956" xr:uid="{00000000-0005-0000-0000-000084080000}"/>
    <cellStyle name="Normal 157 6" xfId="2957" xr:uid="{00000000-0005-0000-0000-000085080000}"/>
    <cellStyle name="Normal 158" xfId="643" xr:uid="{00000000-0005-0000-0000-000086080000}"/>
    <cellStyle name="Normal 158 2" xfId="644" xr:uid="{00000000-0005-0000-0000-000087080000}"/>
    <cellStyle name="Normal 158 2 2" xfId="645" xr:uid="{00000000-0005-0000-0000-000088080000}"/>
    <cellStyle name="Normal 158 2 2 2" xfId="2958" xr:uid="{00000000-0005-0000-0000-000089080000}"/>
    <cellStyle name="Normal 158 2 3" xfId="2959" xr:uid="{00000000-0005-0000-0000-00008A080000}"/>
    <cellStyle name="Normal 158 3" xfId="646" xr:uid="{00000000-0005-0000-0000-00008B080000}"/>
    <cellStyle name="Normal 158 3 2" xfId="2960" xr:uid="{00000000-0005-0000-0000-00008C080000}"/>
    <cellStyle name="Normal 158 4" xfId="647" xr:uid="{00000000-0005-0000-0000-00008D080000}"/>
    <cellStyle name="Normal 158 4 2" xfId="2961" xr:uid="{00000000-0005-0000-0000-00008E080000}"/>
    <cellStyle name="Normal 158 5" xfId="648" xr:uid="{00000000-0005-0000-0000-00008F080000}"/>
    <cellStyle name="Normal 158 5 2" xfId="2962" xr:uid="{00000000-0005-0000-0000-000090080000}"/>
    <cellStyle name="Normal 158 6" xfId="2963" xr:uid="{00000000-0005-0000-0000-000091080000}"/>
    <cellStyle name="Normal 159" xfId="649" xr:uid="{00000000-0005-0000-0000-000092080000}"/>
    <cellStyle name="Normal 159 2" xfId="650" xr:uid="{00000000-0005-0000-0000-000093080000}"/>
    <cellStyle name="Normal 159 2 2" xfId="651" xr:uid="{00000000-0005-0000-0000-000094080000}"/>
    <cellStyle name="Normal 159 2 2 2" xfId="2964" xr:uid="{00000000-0005-0000-0000-000095080000}"/>
    <cellStyle name="Normal 159 2 3" xfId="2965" xr:uid="{00000000-0005-0000-0000-000096080000}"/>
    <cellStyle name="Normal 159 3" xfId="652" xr:uid="{00000000-0005-0000-0000-000097080000}"/>
    <cellStyle name="Normal 159 3 2" xfId="2966" xr:uid="{00000000-0005-0000-0000-000098080000}"/>
    <cellStyle name="Normal 159 4" xfId="653" xr:uid="{00000000-0005-0000-0000-000099080000}"/>
    <cellStyle name="Normal 159 4 2" xfId="2967" xr:uid="{00000000-0005-0000-0000-00009A080000}"/>
    <cellStyle name="Normal 159 5" xfId="654" xr:uid="{00000000-0005-0000-0000-00009B080000}"/>
    <cellStyle name="Normal 159 5 2" xfId="2968" xr:uid="{00000000-0005-0000-0000-00009C080000}"/>
    <cellStyle name="Normal 159 6" xfId="2969" xr:uid="{00000000-0005-0000-0000-00009D080000}"/>
    <cellStyle name="Normal 16" xfId="655" xr:uid="{00000000-0005-0000-0000-00009E080000}"/>
    <cellStyle name="Normal 16 2" xfId="656" xr:uid="{00000000-0005-0000-0000-00009F080000}"/>
    <cellStyle name="Normal 16 2 2" xfId="2970" xr:uid="{00000000-0005-0000-0000-0000A0080000}"/>
    <cellStyle name="Normal 16 2 2 2" xfId="2971" xr:uid="{00000000-0005-0000-0000-0000A1080000}"/>
    <cellStyle name="Normal 16 2 2 2 2" xfId="2972" xr:uid="{00000000-0005-0000-0000-0000A2080000}"/>
    <cellStyle name="Normal 16 2 2 2 2 2" xfId="2973" xr:uid="{00000000-0005-0000-0000-0000A3080000}"/>
    <cellStyle name="Normal 16 2 2 2 2 2 2" xfId="2974" xr:uid="{00000000-0005-0000-0000-0000A4080000}"/>
    <cellStyle name="Normal 16 2 2 2 2 3" xfId="2975" xr:uid="{00000000-0005-0000-0000-0000A5080000}"/>
    <cellStyle name="Normal 16 2 2 2 3" xfId="2976" xr:uid="{00000000-0005-0000-0000-0000A6080000}"/>
    <cellStyle name="Normal 16 2 2 2 3 2" xfId="2977" xr:uid="{00000000-0005-0000-0000-0000A7080000}"/>
    <cellStyle name="Normal 16 2 2 2 4" xfId="2978" xr:uid="{00000000-0005-0000-0000-0000A8080000}"/>
    <cellStyle name="Normal 16 2 2 2_Lists" xfId="2979" xr:uid="{00000000-0005-0000-0000-0000A9080000}"/>
    <cellStyle name="Normal 16 2 2 3" xfId="2980" xr:uid="{00000000-0005-0000-0000-0000AA080000}"/>
    <cellStyle name="Normal 16 2 2 3 2" xfId="2981" xr:uid="{00000000-0005-0000-0000-0000AB080000}"/>
    <cellStyle name="Normal 16 2 2 3 2 2" xfId="2982" xr:uid="{00000000-0005-0000-0000-0000AC080000}"/>
    <cellStyle name="Normal 16 2 2 3 3" xfId="2983" xr:uid="{00000000-0005-0000-0000-0000AD080000}"/>
    <cellStyle name="Normal 16 2 2 4" xfId="2984" xr:uid="{00000000-0005-0000-0000-0000AE080000}"/>
    <cellStyle name="Normal 16 2 2 4 2" xfId="2985" xr:uid="{00000000-0005-0000-0000-0000AF080000}"/>
    <cellStyle name="Normal 16 2 2 5" xfId="2986" xr:uid="{00000000-0005-0000-0000-0000B0080000}"/>
    <cellStyle name="Normal 16 2 2_Lists" xfId="2987" xr:uid="{00000000-0005-0000-0000-0000B1080000}"/>
    <cellStyle name="Normal 16 2 3" xfId="2988" xr:uid="{00000000-0005-0000-0000-0000B2080000}"/>
    <cellStyle name="Normal 16 2 3 2" xfId="2989" xr:uid="{00000000-0005-0000-0000-0000B3080000}"/>
    <cellStyle name="Normal 16 2 3 2 2" xfId="2990" xr:uid="{00000000-0005-0000-0000-0000B4080000}"/>
    <cellStyle name="Normal 16 2 3 2 2 2" xfId="2991" xr:uid="{00000000-0005-0000-0000-0000B5080000}"/>
    <cellStyle name="Normal 16 2 3 2 3" xfId="2992" xr:uid="{00000000-0005-0000-0000-0000B6080000}"/>
    <cellStyle name="Normal 16 2 3 3" xfId="2993" xr:uid="{00000000-0005-0000-0000-0000B7080000}"/>
    <cellStyle name="Normal 16 2 3 3 2" xfId="2994" xr:uid="{00000000-0005-0000-0000-0000B8080000}"/>
    <cellStyle name="Normal 16 2 3 4" xfId="2995" xr:uid="{00000000-0005-0000-0000-0000B9080000}"/>
    <cellStyle name="Normal 16 2 3_Lists" xfId="2996" xr:uid="{00000000-0005-0000-0000-0000BA080000}"/>
    <cellStyle name="Normal 16 2 4" xfId="2997" xr:uid="{00000000-0005-0000-0000-0000BB080000}"/>
    <cellStyle name="Normal 16 2 4 2" xfId="2998" xr:uid="{00000000-0005-0000-0000-0000BC080000}"/>
    <cellStyle name="Normal 16 2 4 2 2" xfId="2999" xr:uid="{00000000-0005-0000-0000-0000BD080000}"/>
    <cellStyle name="Normal 16 2 4 3" xfId="3000" xr:uid="{00000000-0005-0000-0000-0000BE080000}"/>
    <cellStyle name="Normal 16 2 5" xfId="3001" xr:uid="{00000000-0005-0000-0000-0000BF080000}"/>
    <cellStyle name="Normal 16 2 5 2" xfId="3002" xr:uid="{00000000-0005-0000-0000-0000C0080000}"/>
    <cellStyle name="Normal 16 2 6" xfId="3003" xr:uid="{00000000-0005-0000-0000-0000C1080000}"/>
    <cellStyle name="Normal 16 2_Lists" xfId="3004" xr:uid="{00000000-0005-0000-0000-0000C2080000}"/>
    <cellStyle name="Normal 16 3" xfId="657" xr:uid="{00000000-0005-0000-0000-0000C3080000}"/>
    <cellStyle name="Normal 16 3 2" xfId="3005" xr:uid="{00000000-0005-0000-0000-0000C4080000}"/>
    <cellStyle name="Normal 16 3 2 2" xfId="3006" xr:uid="{00000000-0005-0000-0000-0000C5080000}"/>
    <cellStyle name="Normal 16 3 2 2 2" xfId="3007" xr:uid="{00000000-0005-0000-0000-0000C6080000}"/>
    <cellStyle name="Normal 16 3 2 2 2 2" xfId="3008" xr:uid="{00000000-0005-0000-0000-0000C7080000}"/>
    <cellStyle name="Normal 16 3 2 2 3" xfId="3009" xr:uid="{00000000-0005-0000-0000-0000C8080000}"/>
    <cellStyle name="Normal 16 3 2 3" xfId="3010" xr:uid="{00000000-0005-0000-0000-0000C9080000}"/>
    <cellStyle name="Normal 16 3 2 3 2" xfId="3011" xr:uid="{00000000-0005-0000-0000-0000CA080000}"/>
    <cellStyle name="Normal 16 3 2 4" xfId="3012" xr:uid="{00000000-0005-0000-0000-0000CB080000}"/>
    <cellStyle name="Normal 16 3 2_Lists" xfId="3013" xr:uid="{00000000-0005-0000-0000-0000CC080000}"/>
    <cellStyle name="Normal 16 3 3" xfId="3014" xr:uid="{00000000-0005-0000-0000-0000CD080000}"/>
    <cellStyle name="Normal 16 3 3 2" xfId="3015" xr:uid="{00000000-0005-0000-0000-0000CE080000}"/>
    <cellStyle name="Normal 16 3 3 2 2" xfId="3016" xr:uid="{00000000-0005-0000-0000-0000CF080000}"/>
    <cellStyle name="Normal 16 3 3 3" xfId="3017" xr:uid="{00000000-0005-0000-0000-0000D0080000}"/>
    <cellStyle name="Normal 16 3 4" xfId="3018" xr:uid="{00000000-0005-0000-0000-0000D1080000}"/>
    <cellStyle name="Normal 16 3 4 2" xfId="3019" xr:uid="{00000000-0005-0000-0000-0000D2080000}"/>
    <cellStyle name="Normal 16 3 5" xfId="3020" xr:uid="{00000000-0005-0000-0000-0000D3080000}"/>
    <cellStyle name="Normal 16 3_Lists" xfId="3021" xr:uid="{00000000-0005-0000-0000-0000D4080000}"/>
    <cellStyle name="Normal 16 4" xfId="658" xr:uid="{00000000-0005-0000-0000-0000D5080000}"/>
    <cellStyle name="Normal 16 4 2" xfId="3022" xr:uid="{00000000-0005-0000-0000-0000D6080000}"/>
    <cellStyle name="Normal 16 4 2 2" xfId="3023" xr:uid="{00000000-0005-0000-0000-0000D7080000}"/>
    <cellStyle name="Normal 16 4 2 2 2" xfId="3024" xr:uid="{00000000-0005-0000-0000-0000D8080000}"/>
    <cellStyle name="Normal 16 4 2 3" xfId="3025" xr:uid="{00000000-0005-0000-0000-0000D9080000}"/>
    <cellStyle name="Normal 16 4 3" xfId="3026" xr:uid="{00000000-0005-0000-0000-0000DA080000}"/>
    <cellStyle name="Normal 16 4 3 2" xfId="3027" xr:uid="{00000000-0005-0000-0000-0000DB080000}"/>
    <cellStyle name="Normal 16 4 4" xfId="3028" xr:uid="{00000000-0005-0000-0000-0000DC080000}"/>
    <cellStyle name="Normal 16 4_Lists" xfId="3029" xr:uid="{00000000-0005-0000-0000-0000DD080000}"/>
    <cellStyle name="Normal 16 5" xfId="3030" xr:uid="{00000000-0005-0000-0000-0000DE080000}"/>
    <cellStyle name="Normal 16 5 2" xfId="3031" xr:uid="{00000000-0005-0000-0000-0000DF080000}"/>
    <cellStyle name="Normal 16 5 2 2" xfId="3032" xr:uid="{00000000-0005-0000-0000-0000E0080000}"/>
    <cellStyle name="Normal 16 5 3" xfId="3033" xr:uid="{00000000-0005-0000-0000-0000E1080000}"/>
    <cellStyle name="Normal 16 6" xfId="3034" xr:uid="{00000000-0005-0000-0000-0000E2080000}"/>
    <cellStyle name="Normal 16 6 2" xfId="3035" xr:uid="{00000000-0005-0000-0000-0000E3080000}"/>
    <cellStyle name="Normal 16_Lists" xfId="3036" xr:uid="{00000000-0005-0000-0000-0000E4080000}"/>
    <cellStyle name="Normal 160" xfId="659" xr:uid="{00000000-0005-0000-0000-0000E5080000}"/>
    <cellStyle name="Normal 160 2" xfId="660" xr:uid="{00000000-0005-0000-0000-0000E6080000}"/>
    <cellStyle name="Normal 160 2 2" xfId="661" xr:uid="{00000000-0005-0000-0000-0000E7080000}"/>
    <cellStyle name="Normal 160 2 2 2" xfId="3037" xr:uid="{00000000-0005-0000-0000-0000E8080000}"/>
    <cellStyle name="Normal 160 2 3" xfId="3038" xr:uid="{00000000-0005-0000-0000-0000E9080000}"/>
    <cellStyle name="Normal 160 3" xfId="662" xr:uid="{00000000-0005-0000-0000-0000EA080000}"/>
    <cellStyle name="Normal 160 3 2" xfId="3039" xr:uid="{00000000-0005-0000-0000-0000EB080000}"/>
    <cellStyle name="Normal 160 4" xfId="663" xr:uid="{00000000-0005-0000-0000-0000EC080000}"/>
    <cellStyle name="Normal 160 4 2" xfId="3040" xr:uid="{00000000-0005-0000-0000-0000ED080000}"/>
    <cellStyle name="Normal 160 5" xfId="664" xr:uid="{00000000-0005-0000-0000-0000EE080000}"/>
    <cellStyle name="Normal 160 5 2" xfId="3041" xr:uid="{00000000-0005-0000-0000-0000EF080000}"/>
    <cellStyle name="Normal 160 6" xfId="3042" xr:uid="{00000000-0005-0000-0000-0000F0080000}"/>
    <cellStyle name="Normal 161" xfId="665" xr:uid="{00000000-0005-0000-0000-0000F1080000}"/>
    <cellStyle name="Normal 161 2" xfId="666" xr:uid="{00000000-0005-0000-0000-0000F2080000}"/>
    <cellStyle name="Normal 161 2 2" xfId="667" xr:uid="{00000000-0005-0000-0000-0000F3080000}"/>
    <cellStyle name="Normal 161 2 2 2" xfId="3043" xr:uid="{00000000-0005-0000-0000-0000F4080000}"/>
    <cellStyle name="Normal 161 2 3" xfId="3044" xr:uid="{00000000-0005-0000-0000-0000F5080000}"/>
    <cellStyle name="Normal 161 3" xfId="668" xr:uid="{00000000-0005-0000-0000-0000F6080000}"/>
    <cellStyle name="Normal 161 3 2" xfId="3045" xr:uid="{00000000-0005-0000-0000-0000F7080000}"/>
    <cellStyle name="Normal 161 4" xfId="669" xr:uid="{00000000-0005-0000-0000-0000F8080000}"/>
    <cellStyle name="Normal 161 4 2" xfId="3046" xr:uid="{00000000-0005-0000-0000-0000F9080000}"/>
    <cellStyle name="Normal 161 5" xfId="670" xr:uid="{00000000-0005-0000-0000-0000FA080000}"/>
    <cellStyle name="Normal 161 5 2" xfId="3047" xr:uid="{00000000-0005-0000-0000-0000FB080000}"/>
    <cellStyle name="Normal 161 6" xfId="3048" xr:uid="{00000000-0005-0000-0000-0000FC080000}"/>
    <cellStyle name="Normal 162" xfId="671" xr:uid="{00000000-0005-0000-0000-0000FD080000}"/>
    <cellStyle name="Normal 162 2" xfId="672" xr:uid="{00000000-0005-0000-0000-0000FE080000}"/>
    <cellStyle name="Normal 162 2 2" xfId="673" xr:uid="{00000000-0005-0000-0000-0000FF080000}"/>
    <cellStyle name="Normal 162 2 2 2" xfId="3049" xr:uid="{00000000-0005-0000-0000-000000090000}"/>
    <cellStyle name="Normal 162 2 3" xfId="3050" xr:uid="{00000000-0005-0000-0000-000001090000}"/>
    <cellStyle name="Normal 162 3" xfId="674" xr:uid="{00000000-0005-0000-0000-000002090000}"/>
    <cellStyle name="Normal 162 3 2" xfId="3051" xr:uid="{00000000-0005-0000-0000-000003090000}"/>
    <cellStyle name="Normal 162 4" xfId="675" xr:uid="{00000000-0005-0000-0000-000004090000}"/>
    <cellStyle name="Normal 162 4 2" xfId="3052" xr:uid="{00000000-0005-0000-0000-000005090000}"/>
    <cellStyle name="Normal 162 5" xfId="676" xr:uid="{00000000-0005-0000-0000-000006090000}"/>
    <cellStyle name="Normal 162 5 2" xfId="3053" xr:uid="{00000000-0005-0000-0000-000007090000}"/>
    <cellStyle name="Normal 162 6" xfId="3054" xr:uid="{00000000-0005-0000-0000-000008090000}"/>
    <cellStyle name="Normal 163" xfId="677" xr:uid="{00000000-0005-0000-0000-000009090000}"/>
    <cellStyle name="Normal 163 2" xfId="678" xr:uid="{00000000-0005-0000-0000-00000A090000}"/>
    <cellStyle name="Normal 163 2 2" xfId="3055" xr:uid="{00000000-0005-0000-0000-00000B090000}"/>
    <cellStyle name="Normal 163 3" xfId="679" xr:uid="{00000000-0005-0000-0000-00000C090000}"/>
    <cellStyle name="Normal 163 3 2" xfId="3056" xr:uid="{00000000-0005-0000-0000-00000D090000}"/>
    <cellStyle name="Normal 163 4" xfId="680" xr:uid="{00000000-0005-0000-0000-00000E090000}"/>
    <cellStyle name="Normal 163 4 2" xfId="3057" xr:uid="{00000000-0005-0000-0000-00000F090000}"/>
    <cellStyle name="Normal 163 5" xfId="3058" xr:uid="{00000000-0005-0000-0000-000010090000}"/>
    <cellStyle name="Normal 164" xfId="681" xr:uid="{00000000-0005-0000-0000-000011090000}"/>
    <cellStyle name="Normal 164 2" xfId="682" xr:uid="{00000000-0005-0000-0000-000012090000}"/>
    <cellStyle name="Normal 164 2 2" xfId="683" xr:uid="{00000000-0005-0000-0000-000013090000}"/>
    <cellStyle name="Normal 164 2 2 2" xfId="3059" xr:uid="{00000000-0005-0000-0000-000014090000}"/>
    <cellStyle name="Normal 164 2 3" xfId="3060" xr:uid="{00000000-0005-0000-0000-000015090000}"/>
    <cellStyle name="Normal 164 3" xfId="684" xr:uid="{00000000-0005-0000-0000-000016090000}"/>
    <cellStyle name="Normal 164 3 2" xfId="3061" xr:uid="{00000000-0005-0000-0000-000017090000}"/>
    <cellStyle name="Normal 164 4" xfId="685" xr:uid="{00000000-0005-0000-0000-000018090000}"/>
    <cellStyle name="Normal 164 4 2" xfId="3062" xr:uid="{00000000-0005-0000-0000-000019090000}"/>
    <cellStyle name="Normal 164 5" xfId="686" xr:uid="{00000000-0005-0000-0000-00001A090000}"/>
    <cellStyle name="Normal 164 5 2" xfId="3063" xr:uid="{00000000-0005-0000-0000-00001B090000}"/>
    <cellStyle name="Normal 164 6" xfId="3064" xr:uid="{00000000-0005-0000-0000-00001C090000}"/>
    <cellStyle name="Normal 165" xfId="687" xr:uid="{00000000-0005-0000-0000-00001D090000}"/>
    <cellStyle name="Normal 165 2" xfId="688" xr:uid="{00000000-0005-0000-0000-00001E090000}"/>
    <cellStyle name="Normal 165 2 2" xfId="689" xr:uid="{00000000-0005-0000-0000-00001F090000}"/>
    <cellStyle name="Normal 165 2 2 2" xfId="3065" xr:uid="{00000000-0005-0000-0000-000020090000}"/>
    <cellStyle name="Normal 165 2 3" xfId="3066" xr:uid="{00000000-0005-0000-0000-000021090000}"/>
    <cellStyle name="Normal 165 3" xfId="690" xr:uid="{00000000-0005-0000-0000-000022090000}"/>
    <cellStyle name="Normal 165 3 2" xfId="3067" xr:uid="{00000000-0005-0000-0000-000023090000}"/>
    <cellStyle name="Normal 165 4" xfId="691" xr:uid="{00000000-0005-0000-0000-000024090000}"/>
    <cellStyle name="Normal 165 4 2" xfId="3068" xr:uid="{00000000-0005-0000-0000-000025090000}"/>
    <cellStyle name="Normal 165 5" xfId="692" xr:uid="{00000000-0005-0000-0000-000026090000}"/>
    <cellStyle name="Normal 165 5 2" xfId="3069" xr:uid="{00000000-0005-0000-0000-000027090000}"/>
    <cellStyle name="Normal 165 6" xfId="3070" xr:uid="{00000000-0005-0000-0000-000028090000}"/>
    <cellStyle name="Normal 166" xfId="693" xr:uid="{00000000-0005-0000-0000-000029090000}"/>
    <cellStyle name="Normal 166 2" xfId="694" xr:uid="{00000000-0005-0000-0000-00002A090000}"/>
    <cellStyle name="Normal 166 2 2" xfId="695" xr:uid="{00000000-0005-0000-0000-00002B090000}"/>
    <cellStyle name="Normal 166 2 2 2" xfId="3071" xr:uid="{00000000-0005-0000-0000-00002C090000}"/>
    <cellStyle name="Normal 166 2 3" xfId="3072" xr:uid="{00000000-0005-0000-0000-00002D090000}"/>
    <cellStyle name="Normal 166 3" xfId="696" xr:uid="{00000000-0005-0000-0000-00002E090000}"/>
    <cellStyle name="Normal 166 3 2" xfId="3073" xr:uid="{00000000-0005-0000-0000-00002F090000}"/>
    <cellStyle name="Normal 166 4" xfId="697" xr:uid="{00000000-0005-0000-0000-000030090000}"/>
    <cellStyle name="Normal 166 4 2" xfId="3074" xr:uid="{00000000-0005-0000-0000-000031090000}"/>
    <cellStyle name="Normal 166 5" xfId="698" xr:uid="{00000000-0005-0000-0000-000032090000}"/>
    <cellStyle name="Normal 166 5 2" xfId="3075" xr:uid="{00000000-0005-0000-0000-000033090000}"/>
    <cellStyle name="Normal 166 6" xfId="3076" xr:uid="{00000000-0005-0000-0000-000034090000}"/>
    <cellStyle name="Normal 167" xfId="699" xr:uid="{00000000-0005-0000-0000-000035090000}"/>
    <cellStyle name="Normal 167 2" xfId="700" xr:uid="{00000000-0005-0000-0000-000036090000}"/>
    <cellStyle name="Normal 167 2 2" xfId="701" xr:uid="{00000000-0005-0000-0000-000037090000}"/>
    <cellStyle name="Normal 167 2 2 2" xfId="3077" xr:uid="{00000000-0005-0000-0000-000038090000}"/>
    <cellStyle name="Normal 167 2 3" xfId="3078" xr:uid="{00000000-0005-0000-0000-000039090000}"/>
    <cellStyle name="Normal 167 3" xfId="702" xr:uid="{00000000-0005-0000-0000-00003A090000}"/>
    <cellStyle name="Normal 167 3 2" xfId="3079" xr:uid="{00000000-0005-0000-0000-00003B090000}"/>
    <cellStyle name="Normal 167 4" xfId="703" xr:uid="{00000000-0005-0000-0000-00003C090000}"/>
    <cellStyle name="Normal 167 4 2" xfId="3080" xr:uid="{00000000-0005-0000-0000-00003D090000}"/>
    <cellStyle name="Normal 167 5" xfId="704" xr:uid="{00000000-0005-0000-0000-00003E090000}"/>
    <cellStyle name="Normal 167 5 2" xfId="3081" xr:uid="{00000000-0005-0000-0000-00003F090000}"/>
    <cellStyle name="Normal 167 6" xfId="3082" xr:uid="{00000000-0005-0000-0000-000040090000}"/>
    <cellStyle name="Normal 168" xfId="705" xr:uid="{00000000-0005-0000-0000-000041090000}"/>
    <cellStyle name="Normal 168 2" xfId="706" xr:uid="{00000000-0005-0000-0000-000042090000}"/>
    <cellStyle name="Normal 168 2 2" xfId="707" xr:uid="{00000000-0005-0000-0000-000043090000}"/>
    <cellStyle name="Normal 168 2 2 2" xfId="3083" xr:uid="{00000000-0005-0000-0000-000044090000}"/>
    <cellStyle name="Normal 168 2 3" xfId="3084" xr:uid="{00000000-0005-0000-0000-000045090000}"/>
    <cellStyle name="Normal 168 3" xfId="708" xr:uid="{00000000-0005-0000-0000-000046090000}"/>
    <cellStyle name="Normal 168 3 2" xfId="3085" xr:uid="{00000000-0005-0000-0000-000047090000}"/>
    <cellStyle name="Normal 168 4" xfId="709" xr:uid="{00000000-0005-0000-0000-000048090000}"/>
    <cellStyle name="Normal 168 4 2" xfId="3086" xr:uid="{00000000-0005-0000-0000-000049090000}"/>
    <cellStyle name="Normal 168 5" xfId="710" xr:uid="{00000000-0005-0000-0000-00004A090000}"/>
    <cellStyle name="Normal 168 5 2" xfId="3087" xr:uid="{00000000-0005-0000-0000-00004B090000}"/>
    <cellStyle name="Normal 168 6" xfId="3088" xr:uid="{00000000-0005-0000-0000-00004C090000}"/>
    <cellStyle name="Normal 169" xfId="711" xr:uid="{00000000-0005-0000-0000-00004D090000}"/>
    <cellStyle name="Normal 169 2" xfId="712" xr:uid="{00000000-0005-0000-0000-00004E090000}"/>
    <cellStyle name="Normal 169 2 2" xfId="713" xr:uid="{00000000-0005-0000-0000-00004F090000}"/>
    <cellStyle name="Normal 169 2 3" xfId="714" xr:uid="{00000000-0005-0000-0000-000050090000}"/>
    <cellStyle name="Normal 169 2 4" xfId="715" xr:uid="{00000000-0005-0000-0000-000051090000}"/>
    <cellStyle name="Normal 169 2 5" xfId="3089" xr:uid="{00000000-0005-0000-0000-000052090000}"/>
    <cellStyle name="Normal 169 3" xfId="716" xr:uid="{00000000-0005-0000-0000-000053090000}"/>
    <cellStyle name="Normal 169 4" xfId="717" xr:uid="{00000000-0005-0000-0000-000054090000}"/>
    <cellStyle name="Normal 169 4 2" xfId="3090" xr:uid="{00000000-0005-0000-0000-000055090000}"/>
    <cellStyle name="Normal 169 5" xfId="718" xr:uid="{00000000-0005-0000-0000-000056090000}"/>
    <cellStyle name="Normal 169 5 2" xfId="3091" xr:uid="{00000000-0005-0000-0000-000057090000}"/>
    <cellStyle name="Normal 169 6" xfId="719" xr:uid="{00000000-0005-0000-0000-000058090000}"/>
    <cellStyle name="Normal 169 7" xfId="3092" xr:uid="{00000000-0005-0000-0000-000059090000}"/>
    <cellStyle name="Normal 17" xfId="720" xr:uid="{00000000-0005-0000-0000-00005A090000}"/>
    <cellStyle name="Normal 17 2" xfId="721" xr:uid="{00000000-0005-0000-0000-00005B090000}"/>
    <cellStyle name="Normal 17 2 2" xfId="3093" xr:uid="{00000000-0005-0000-0000-00005C090000}"/>
    <cellStyle name="Normal 17 2 2 2" xfId="3094" xr:uid="{00000000-0005-0000-0000-00005D090000}"/>
    <cellStyle name="Normal 17 2 2 2 2" xfId="3095" xr:uid="{00000000-0005-0000-0000-00005E090000}"/>
    <cellStyle name="Normal 17 2 2 2 2 2" xfId="3096" xr:uid="{00000000-0005-0000-0000-00005F090000}"/>
    <cellStyle name="Normal 17 2 2 2 2 2 2" xfId="3097" xr:uid="{00000000-0005-0000-0000-000060090000}"/>
    <cellStyle name="Normal 17 2 2 2 2 3" xfId="3098" xr:uid="{00000000-0005-0000-0000-000061090000}"/>
    <cellStyle name="Normal 17 2 2 2 3" xfId="3099" xr:uid="{00000000-0005-0000-0000-000062090000}"/>
    <cellStyle name="Normal 17 2 2 2 3 2" xfId="3100" xr:uid="{00000000-0005-0000-0000-000063090000}"/>
    <cellStyle name="Normal 17 2 2 2 4" xfId="3101" xr:uid="{00000000-0005-0000-0000-000064090000}"/>
    <cellStyle name="Normal 17 2 2 2_Lists" xfId="3102" xr:uid="{00000000-0005-0000-0000-000065090000}"/>
    <cellStyle name="Normal 17 2 2 3" xfId="3103" xr:uid="{00000000-0005-0000-0000-000066090000}"/>
    <cellStyle name="Normal 17 2 2 3 2" xfId="3104" xr:uid="{00000000-0005-0000-0000-000067090000}"/>
    <cellStyle name="Normal 17 2 2 3 2 2" xfId="3105" xr:uid="{00000000-0005-0000-0000-000068090000}"/>
    <cellStyle name="Normal 17 2 2 3 3" xfId="3106" xr:uid="{00000000-0005-0000-0000-000069090000}"/>
    <cellStyle name="Normal 17 2 2 4" xfId="3107" xr:uid="{00000000-0005-0000-0000-00006A090000}"/>
    <cellStyle name="Normal 17 2 2 4 2" xfId="3108" xr:uid="{00000000-0005-0000-0000-00006B090000}"/>
    <cellStyle name="Normal 17 2 2 5" xfId="3109" xr:uid="{00000000-0005-0000-0000-00006C090000}"/>
    <cellStyle name="Normal 17 2 2_Lists" xfId="3110" xr:uid="{00000000-0005-0000-0000-00006D090000}"/>
    <cellStyle name="Normal 17 2 3" xfId="3111" xr:uid="{00000000-0005-0000-0000-00006E090000}"/>
    <cellStyle name="Normal 17 2 3 2" xfId="3112" xr:uid="{00000000-0005-0000-0000-00006F090000}"/>
    <cellStyle name="Normal 17 2 3 2 2" xfId="3113" xr:uid="{00000000-0005-0000-0000-000070090000}"/>
    <cellStyle name="Normal 17 2 3 2 2 2" xfId="3114" xr:uid="{00000000-0005-0000-0000-000071090000}"/>
    <cellStyle name="Normal 17 2 3 2 3" xfId="3115" xr:uid="{00000000-0005-0000-0000-000072090000}"/>
    <cellStyle name="Normal 17 2 3 3" xfId="3116" xr:uid="{00000000-0005-0000-0000-000073090000}"/>
    <cellStyle name="Normal 17 2 3 3 2" xfId="3117" xr:uid="{00000000-0005-0000-0000-000074090000}"/>
    <cellStyle name="Normal 17 2 3 4" xfId="3118" xr:uid="{00000000-0005-0000-0000-000075090000}"/>
    <cellStyle name="Normal 17 2 3_Lists" xfId="3119" xr:uid="{00000000-0005-0000-0000-000076090000}"/>
    <cellStyle name="Normal 17 2 4" xfId="3120" xr:uid="{00000000-0005-0000-0000-000077090000}"/>
    <cellStyle name="Normal 17 2 4 2" xfId="3121" xr:uid="{00000000-0005-0000-0000-000078090000}"/>
    <cellStyle name="Normal 17 2 4 2 2" xfId="3122" xr:uid="{00000000-0005-0000-0000-000079090000}"/>
    <cellStyle name="Normal 17 2 4 3" xfId="3123" xr:uid="{00000000-0005-0000-0000-00007A090000}"/>
    <cellStyle name="Normal 17 2 5" xfId="3124" xr:uid="{00000000-0005-0000-0000-00007B090000}"/>
    <cellStyle name="Normal 17 2 5 2" xfId="3125" xr:uid="{00000000-0005-0000-0000-00007C090000}"/>
    <cellStyle name="Normal 17 2 6" xfId="3126" xr:uid="{00000000-0005-0000-0000-00007D090000}"/>
    <cellStyle name="Normal 17 2_Lists" xfId="3127" xr:uid="{00000000-0005-0000-0000-00007E090000}"/>
    <cellStyle name="Normal 17 3" xfId="722" xr:uid="{00000000-0005-0000-0000-00007F090000}"/>
    <cellStyle name="Normal 17 3 2" xfId="3128" xr:uid="{00000000-0005-0000-0000-000080090000}"/>
    <cellStyle name="Normal 17 3 2 2" xfId="3129" xr:uid="{00000000-0005-0000-0000-000081090000}"/>
    <cellStyle name="Normal 17 3 2 2 2" xfId="3130" xr:uid="{00000000-0005-0000-0000-000082090000}"/>
    <cellStyle name="Normal 17 3 2 2 2 2" xfId="3131" xr:uid="{00000000-0005-0000-0000-000083090000}"/>
    <cellStyle name="Normal 17 3 2 2 3" xfId="3132" xr:uid="{00000000-0005-0000-0000-000084090000}"/>
    <cellStyle name="Normal 17 3 2 3" xfId="3133" xr:uid="{00000000-0005-0000-0000-000085090000}"/>
    <cellStyle name="Normal 17 3 2 3 2" xfId="3134" xr:uid="{00000000-0005-0000-0000-000086090000}"/>
    <cellStyle name="Normal 17 3 2 4" xfId="3135" xr:uid="{00000000-0005-0000-0000-000087090000}"/>
    <cellStyle name="Normal 17 3 2_Lists" xfId="3136" xr:uid="{00000000-0005-0000-0000-000088090000}"/>
    <cellStyle name="Normal 17 3 3" xfId="3137" xr:uid="{00000000-0005-0000-0000-000089090000}"/>
    <cellStyle name="Normal 17 3 3 2" xfId="3138" xr:uid="{00000000-0005-0000-0000-00008A090000}"/>
    <cellStyle name="Normal 17 3 3 2 2" xfId="3139" xr:uid="{00000000-0005-0000-0000-00008B090000}"/>
    <cellStyle name="Normal 17 3 3 3" xfId="3140" xr:uid="{00000000-0005-0000-0000-00008C090000}"/>
    <cellStyle name="Normal 17 3 4" xfId="3141" xr:uid="{00000000-0005-0000-0000-00008D090000}"/>
    <cellStyle name="Normal 17 3 4 2" xfId="3142" xr:uid="{00000000-0005-0000-0000-00008E090000}"/>
    <cellStyle name="Normal 17 3 5" xfId="3143" xr:uid="{00000000-0005-0000-0000-00008F090000}"/>
    <cellStyle name="Normal 17 3_Lists" xfId="3144" xr:uid="{00000000-0005-0000-0000-000090090000}"/>
    <cellStyle name="Normal 17 4" xfId="723" xr:uid="{00000000-0005-0000-0000-000091090000}"/>
    <cellStyle name="Normal 17 4 2" xfId="3145" xr:uid="{00000000-0005-0000-0000-000092090000}"/>
    <cellStyle name="Normal 17 4 2 2" xfId="3146" xr:uid="{00000000-0005-0000-0000-000093090000}"/>
    <cellStyle name="Normal 17 4 2 2 2" xfId="3147" xr:uid="{00000000-0005-0000-0000-000094090000}"/>
    <cellStyle name="Normal 17 4 2 3" xfId="3148" xr:uid="{00000000-0005-0000-0000-000095090000}"/>
    <cellStyle name="Normal 17 4 3" xfId="3149" xr:uid="{00000000-0005-0000-0000-000096090000}"/>
    <cellStyle name="Normal 17 4 3 2" xfId="3150" xr:uid="{00000000-0005-0000-0000-000097090000}"/>
    <cellStyle name="Normal 17 4 4" xfId="3151" xr:uid="{00000000-0005-0000-0000-000098090000}"/>
    <cellStyle name="Normal 17 4_Lists" xfId="3152" xr:uid="{00000000-0005-0000-0000-000099090000}"/>
    <cellStyle name="Normal 17 5" xfId="3153" xr:uid="{00000000-0005-0000-0000-00009A090000}"/>
    <cellStyle name="Normal 17 5 2" xfId="3154" xr:uid="{00000000-0005-0000-0000-00009B090000}"/>
    <cellStyle name="Normal 17 5 2 2" xfId="3155" xr:uid="{00000000-0005-0000-0000-00009C090000}"/>
    <cellStyle name="Normal 17 5 3" xfId="3156" xr:uid="{00000000-0005-0000-0000-00009D090000}"/>
    <cellStyle name="Normal 17 6" xfId="3157" xr:uid="{00000000-0005-0000-0000-00009E090000}"/>
    <cellStyle name="Normal 17 6 2" xfId="3158" xr:uid="{00000000-0005-0000-0000-00009F090000}"/>
    <cellStyle name="Normal 17_Lists" xfId="3159" xr:uid="{00000000-0005-0000-0000-0000A0090000}"/>
    <cellStyle name="Normal 170" xfId="724" xr:uid="{00000000-0005-0000-0000-0000A1090000}"/>
    <cellStyle name="Normal 170 2" xfId="725" xr:uid="{00000000-0005-0000-0000-0000A2090000}"/>
    <cellStyle name="Normal 170 2 2" xfId="3160" xr:uid="{00000000-0005-0000-0000-0000A3090000}"/>
    <cellStyle name="Normal 170 3" xfId="726" xr:uid="{00000000-0005-0000-0000-0000A4090000}"/>
    <cellStyle name="Normal 170 3 2" xfId="3161" xr:uid="{00000000-0005-0000-0000-0000A5090000}"/>
    <cellStyle name="Normal 170 4" xfId="727" xr:uid="{00000000-0005-0000-0000-0000A6090000}"/>
    <cellStyle name="Normal 170 4 2" xfId="3162" xr:uid="{00000000-0005-0000-0000-0000A7090000}"/>
    <cellStyle name="Normal 170 5" xfId="728" xr:uid="{00000000-0005-0000-0000-0000A8090000}"/>
    <cellStyle name="Normal 170 6" xfId="3163" xr:uid="{00000000-0005-0000-0000-0000A9090000}"/>
    <cellStyle name="Normal 171" xfId="729" xr:uid="{00000000-0005-0000-0000-0000AA090000}"/>
    <cellStyle name="Normal 171 2" xfId="730" xr:uid="{00000000-0005-0000-0000-0000AB090000}"/>
    <cellStyle name="Normal 171 2 2" xfId="3164" xr:uid="{00000000-0005-0000-0000-0000AC090000}"/>
    <cellStyle name="Normal 171 3" xfId="731" xr:uid="{00000000-0005-0000-0000-0000AD090000}"/>
    <cellStyle name="Normal 171 3 2" xfId="3165" xr:uid="{00000000-0005-0000-0000-0000AE090000}"/>
    <cellStyle name="Normal 171 4" xfId="732" xr:uid="{00000000-0005-0000-0000-0000AF090000}"/>
    <cellStyle name="Normal 171 4 2" xfId="3166" xr:uid="{00000000-0005-0000-0000-0000B0090000}"/>
    <cellStyle name="Normal 171 5" xfId="733" xr:uid="{00000000-0005-0000-0000-0000B1090000}"/>
    <cellStyle name="Normal 171 5 2" xfId="3167" xr:uid="{00000000-0005-0000-0000-0000B2090000}"/>
    <cellStyle name="Normal 171 6" xfId="3168" xr:uid="{00000000-0005-0000-0000-0000B3090000}"/>
    <cellStyle name="Normal 172" xfId="734" xr:uid="{00000000-0005-0000-0000-0000B4090000}"/>
    <cellStyle name="Normal 172 2" xfId="735" xr:uid="{00000000-0005-0000-0000-0000B5090000}"/>
    <cellStyle name="Normal 172 2 2" xfId="3169" xr:uid="{00000000-0005-0000-0000-0000B6090000}"/>
    <cellStyle name="Normal 172 3" xfId="736" xr:uid="{00000000-0005-0000-0000-0000B7090000}"/>
    <cellStyle name="Normal 172 3 2" xfId="3170" xr:uid="{00000000-0005-0000-0000-0000B8090000}"/>
    <cellStyle name="Normal 172 4" xfId="737" xr:uid="{00000000-0005-0000-0000-0000B9090000}"/>
    <cellStyle name="Normal 172 4 2" xfId="3171" xr:uid="{00000000-0005-0000-0000-0000BA090000}"/>
    <cellStyle name="Normal 172 5" xfId="738" xr:uid="{00000000-0005-0000-0000-0000BB090000}"/>
    <cellStyle name="Normal 172 5 2" xfId="3172" xr:uid="{00000000-0005-0000-0000-0000BC090000}"/>
    <cellStyle name="Normal 172 6" xfId="3173" xr:uid="{00000000-0005-0000-0000-0000BD090000}"/>
    <cellStyle name="Normal 173" xfId="739" xr:uid="{00000000-0005-0000-0000-0000BE090000}"/>
    <cellStyle name="Normal 173 2" xfId="740" xr:uid="{00000000-0005-0000-0000-0000BF090000}"/>
    <cellStyle name="Normal 173 2 2" xfId="3174" xr:uid="{00000000-0005-0000-0000-0000C0090000}"/>
    <cellStyle name="Normal 173 3" xfId="741" xr:uid="{00000000-0005-0000-0000-0000C1090000}"/>
    <cellStyle name="Normal 173 3 2" xfId="3175" xr:uid="{00000000-0005-0000-0000-0000C2090000}"/>
    <cellStyle name="Normal 173 4" xfId="742" xr:uid="{00000000-0005-0000-0000-0000C3090000}"/>
    <cellStyle name="Normal 173 4 2" xfId="3176" xr:uid="{00000000-0005-0000-0000-0000C4090000}"/>
    <cellStyle name="Normal 173 5" xfId="743" xr:uid="{00000000-0005-0000-0000-0000C5090000}"/>
    <cellStyle name="Normal 173 5 2" xfId="3177" xr:uid="{00000000-0005-0000-0000-0000C6090000}"/>
    <cellStyle name="Normal 173 6" xfId="3178" xr:uid="{00000000-0005-0000-0000-0000C7090000}"/>
    <cellStyle name="Normal 174" xfId="744" xr:uid="{00000000-0005-0000-0000-0000C8090000}"/>
    <cellStyle name="Normal 174 2" xfId="745" xr:uid="{00000000-0005-0000-0000-0000C9090000}"/>
    <cellStyle name="Normal 174 3" xfId="746" xr:uid="{00000000-0005-0000-0000-0000CA090000}"/>
    <cellStyle name="Normal 174 4" xfId="747" xr:uid="{00000000-0005-0000-0000-0000CB090000}"/>
    <cellStyle name="Normal 175" xfId="748" xr:uid="{00000000-0005-0000-0000-0000CC090000}"/>
    <cellStyle name="Normal 175 2" xfId="749" xr:uid="{00000000-0005-0000-0000-0000CD090000}"/>
    <cellStyle name="Normal 175 2 2" xfId="3179" xr:uid="{00000000-0005-0000-0000-0000CE090000}"/>
    <cellStyle name="Normal 175 3" xfId="750" xr:uid="{00000000-0005-0000-0000-0000CF090000}"/>
    <cellStyle name="Normal 175 3 2" xfId="3180" xr:uid="{00000000-0005-0000-0000-0000D0090000}"/>
    <cellStyle name="Normal 175 4" xfId="751" xr:uid="{00000000-0005-0000-0000-0000D1090000}"/>
    <cellStyle name="Normal 175 4 2" xfId="3181" xr:uid="{00000000-0005-0000-0000-0000D2090000}"/>
    <cellStyle name="Normal 175 5" xfId="752" xr:uid="{00000000-0005-0000-0000-0000D3090000}"/>
    <cellStyle name="Normal 175 5 2" xfId="3182" xr:uid="{00000000-0005-0000-0000-0000D4090000}"/>
    <cellStyle name="Normal 175 6" xfId="3183" xr:uid="{00000000-0005-0000-0000-0000D5090000}"/>
    <cellStyle name="Normal 176" xfId="753" xr:uid="{00000000-0005-0000-0000-0000D6090000}"/>
    <cellStyle name="Normal 177" xfId="754" xr:uid="{00000000-0005-0000-0000-0000D7090000}"/>
    <cellStyle name="Normal 177 2" xfId="755" xr:uid="{00000000-0005-0000-0000-0000D8090000}"/>
    <cellStyle name="Normal 178" xfId="756" xr:uid="{00000000-0005-0000-0000-0000D9090000}"/>
    <cellStyle name="Normal 178 2" xfId="757" xr:uid="{00000000-0005-0000-0000-0000DA090000}"/>
    <cellStyle name="Normal 178 3" xfId="3184" xr:uid="{00000000-0005-0000-0000-0000DB090000}"/>
    <cellStyle name="Normal 179" xfId="758" xr:uid="{00000000-0005-0000-0000-0000DC090000}"/>
    <cellStyle name="Normal 18" xfId="759" xr:uid="{00000000-0005-0000-0000-0000DD090000}"/>
    <cellStyle name="Normal 18 2" xfId="760" xr:uid="{00000000-0005-0000-0000-0000DE090000}"/>
    <cellStyle name="Normal 18 2 2" xfId="3185" xr:uid="{00000000-0005-0000-0000-0000DF090000}"/>
    <cellStyle name="Normal 18 2 2 2" xfId="3186" xr:uid="{00000000-0005-0000-0000-0000E0090000}"/>
    <cellStyle name="Normal 18 2 2 2 2" xfId="3187" xr:uid="{00000000-0005-0000-0000-0000E1090000}"/>
    <cellStyle name="Normal 18 2 2 2 2 2" xfId="3188" xr:uid="{00000000-0005-0000-0000-0000E2090000}"/>
    <cellStyle name="Normal 18 2 2 2 2 2 2" xfId="3189" xr:uid="{00000000-0005-0000-0000-0000E3090000}"/>
    <cellStyle name="Normal 18 2 2 2 2 3" xfId="3190" xr:uid="{00000000-0005-0000-0000-0000E4090000}"/>
    <cellStyle name="Normal 18 2 2 2 3" xfId="3191" xr:uid="{00000000-0005-0000-0000-0000E5090000}"/>
    <cellStyle name="Normal 18 2 2 2 3 2" xfId="3192" xr:uid="{00000000-0005-0000-0000-0000E6090000}"/>
    <cellStyle name="Normal 18 2 2 2 4" xfId="3193" xr:uid="{00000000-0005-0000-0000-0000E7090000}"/>
    <cellStyle name="Normal 18 2 2 2_Lists" xfId="3194" xr:uid="{00000000-0005-0000-0000-0000E8090000}"/>
    <cellStyle name="Normal 18 2 2 3" xfId="3195" xr:uid="{00000000-0005-0000-0000-0000E9090000}"/>
    <cellStyle name="Normal 18 2 2 3 2" xfId="3196" xr:uid="{00000000-0005-0000-0000-0000EA090000}"/>
    <cellStyle name="Normal 18 2 2 3 2 2" xfId="3197" xr:uid="{00000000-0005-0000-0000-0000EB090000}"/>
    <cellStyle name="Normal 18 2 2 3 3" xfId="3198" xr:uid="{00000000-0005-0000-0000-0000EC090000}"/>
    <cellStyle name="Normal 18 2 2 4" xfId="3199" xr:uid="{00000000-0005-0000-0000-0000ED090000}"/>
    <cellStyle name="Normal 18 2 2 4 2" xfId="3200" xr:uid="{00000000-0005-0000-0000-0000EE090000}"/>
    <cellStyle name="Normal 18 2 2 5" xfId="3201" xr:uid="{00000000-0005-0000-0000-0000EF090000}"/>
    <cellStyle name="Normal 18 2 2_Lists" xfId="3202" xr:uid="{00000000-0005-0000-0000-0000F0090000}"/>
    <cellStyle name="Normal 18 2 3" xfId="3203" xr:uid="{00000000-0005-0000-0000-0000F1090000}"/>
    <cellStyle name="Normal 18 2 3 2" xfId="3204" xr:uid="{00000000-0005-0000-0000-0000F2090000}"/>
    <cellStyle name="Normal 18 2 3 2 2" xfId="3205" xr:uid="{00000000-0005-0000-0000-0000F3090000}"/>
    <cellStyle name="Normal 18 2 3 2 2 2" xfId="3206" xr:uid="{00000000-0005-0000-0000-0000F4090000}"/>
    <cellStyle name="Normal 18 2 3 2 3" xfId="3207" xr:uid="{00000000-0005-0000-0000-0000F5090000}"/>
    <cellStyle name="Normal 18 2 3 3" xfId="3208" xr:uid="{00000000-0005-0000-0000-0000F6090000}"/>
    <cellStyle name="Normal 18 2 3 3 2" xfId="3209" xr:uid="{00000000-0005-0000-0000-0000F7090000}"/>
    <cellStyle name="Normal 18 2 3 4" xfId="3210" xr:uid="{00000000-0005-0000-0000-0000F8090000}"/>
    <cellStyle name="Normal 18 2 3_Lists" xfId="3211" xr:uid="{00000000-0005-0000-0000-0000F9090000}"/>
    <cellStyle name="Normal 18 2 4" xfId="3212" xr:uid="{00000000-0005-0000-0000-0000FA090000}"/>
    <cellStyle name="Normal 18 2 4 2" xfId="3213" xr:uid="{00000000-0005-0000-0000-0000FB090000}"/>
    <cellStyle name="Normal 18 2 4 2 2" xfId="3214" xr:uid="{00000000-0005-0000-0000-0000FC090000}"/>
    <cellStyle name="Normal 18 2 4 3" xfId="3215" xr:uid="{00000000-0005-0000-0000-0000FD090000}"/>
    <cellStyle name="Normal 18 2 5" xfId="3216" xr:uid="{00000000-0005-0000-0000-0000FE090000}"/>
    <cellStyle name="Normal 18 2 5 2" xfId="3217" xr:uid="{00000000-0005-0000-0000-0000FF090000}"/>
    <cellStyle name="Normal 18 2 6" xfId="3218" xr:uid="{00000000-0005-0000-0000-0000000A0000}"/>
    <cellStyle name="Normal 18 2_Lists" xfId="3219" xr:uid="{00000000-0005-0000-0000-0000010A0000}"/>
    <cellStyle name="Normal 18 3" xfId="761" xr:uid="{00000000-0005-0000-0000-0000020A0000}"/>
    <cellStyle name="Normal 18 3 2" xfId="3220" xr:uid="{00000000-0005-0000-0000-0000030A0000}"/>
    <cellStyle name="Normal 18 3 2 2" xfId="3221" xr:uid="{00000000-0005-0000-0000-0000040A0000}"/>
    <cellStyle name="Normal 18 3 2 2 2" xfId="3222" xr:uid="{00000000-0005-0000-0000-0000050A0000}"/>
    <cellStyle name="Normal 18 3 2 2 2 2" xfId="3223" xr:uid="{00000000-0005-0000-0000-0000060A0000}"/>
    <cellStyle name="Normal 18 3 2 2 3" xfId="3224" xr:uid="{00000000-0005-0000-0000-0000070A0000}"/>
    <cellStyle name="Normal 18 3 2 3" xfId="3225" xr:uid="{00000000-0005-0000-0000-0000080A0000}"/>
    <cellStyle name="Normal 18 3 2 3 2" xfId="3226" xr:uid="{00000000-0005-0000-0000-0000090A0000}"/>
    <cellStyle name="Normal 18 3 2 4" xfId="3227" xr:uid="{00000000-0005-0000-0000-00000A0A0000}"/>
    <cellStyle name="Normal 18 3 2_Lists" xfId="3228" xr:uid="{00000000-0005-0000-0000-00000B0A0000}"/>
    <cellStyle name="Normal 18 3 3" xfId="3229" xr:uid="{00000000-0005-0000-0000-00000C0A0000}"/>
    <cellStyle name="Normal 18 3 3 2" xfId="3230" xr:uid="{00000000-0005-0000-0000-00000D0A0000}"/>
    <cellStyle name="Normal 18 3 3 2 2" xfId="3231" xr:uid="{00000000-0005-0000-0000-00000E0A0000}"/>
    <cellStyle name="Normal 18 3 3 3" xfId="3232" xr:uid="{00000000-0005-0000-0000-00000F0A0000}"/>
    <cellStyle name="Normal 18 3 4" xfId="3233" xr:uid="{00000000-0005-0000-0000-0000100A0000}"/>
    <cellStyle name="Normal 18 3 4 2" xfId="3234" xr:uid="{00000000-0005-0000-0000-0000110A0000}"/>
    <cellStyle name="Normal 18 3 5" xfId="3235" xr:uid="{00000000-0005-0000-0000-0000120A0000}"/>
    <cellStyle name="Normal 18 3_Lists" xfId="3236" xr:uid="{00000000-0005-0000-0000-0000130A0000}"/>
    <cellStyle name="Normal 18 4" xfId="762" xr:uid="{00000000-0005-0000-0000-0000140A0000}"/>
    <cellStyle name="Normal 18 4 2" xfId="3237" xr:uid="{00000000-0005-0000-0000-0000150A0000}"/>
    <cellStyle name="Normal 18 4 2 2" xfId="3238" xr:uid="{00000000-0005-0000-0000-0000160A0000}"/>
    <cellStyle name="Normal 18 4 2 2 2" xfId="3239" xr:uid="{00000000-0005-0000-0000-0000170A0000}"/>
    <cellStyle name="Normal 18 4 2 3" xfId="3240" xr:uid="{00000000-0005-0000-0000-0000180A0000}"/>
    <cellStyle name="Normal 18 4 3" xfId="3241" xr:uid="{00000000-0005-0000-0000-0000190A0000}"/>
    <cellStyle name="Normal 18 4 3 2" xfId="3242" xr:uid="{00000000-0005-0000-0000-00001A0A0000}"/>
    <cellStyle name="Normal 18 4 4" xfId="3243" xr:uid="{00000000-0005-0000-0000-00001B0A0000}"/>
    <cellStyle name="Normal 18 4_Lists" xfId="3244" xr:uid="{00000000-0005-0000-0000-00001C0A0000}"/>
    <cellStyle name="Normal 18 5" xfId="3245" xr:uid="{00000000-0005-0000-0000-00001D0A0000}"/>
    <cellStyle name="Normal 18 5 2" xfId="3246" xr:uid="{00000000-0005-0000-0000-00001E0A0000}"/>
    <cellStyle name="Normal 18 5 2 2" xfId="3247" xr:uid="{00000000-0005-0000-0000-00001F0A0000}"/>
    <cellStyle name="Normal 18 5 3" xfId="3248" xr:uid="{00000000-0005-0000-0000-0000200A0000}"/>
    <cellStyle name="Normal 18 6" xfId="3249" xr:uid="{00000000-0005-0000-0000-0000210A0000}"/>
    <cellStyle name="Normal 18 6 2" xfId="3250" xr:uid="{00000000-0005-0000-0000-0000220A0000}"/>
    <cellStyle name="Normal 18 7" xfId="3251" xr:uid="{00000000-0005-0000-0000-0000230A0000}"/>
    <cellStyle name="Normal 18_Lists" xfId="3252" xr:uid="{00000000-0005-0000-0000-0000240A0000}"/>
    <cellStyle name="Normal 180" xfId="763" xr:uid="{00000000-0005-0000-0000-0000250A0000}"/>
    <cellStyle name="Normal 181" xfId="764" xr:uid="{00000000-0005-0000-0000-0000260A0000}"/>
    <cellStyle name="Normal 182" xfId="765" xr:uid="{00000000-0005-0000-0000-0000270A0000}"/>
    <cellStyle name="Normal 183" xfId="766" xr:uid="{00000000-0005-0000-0000-0000280A0000}"/>
    <cellStyle name="Normal 184" xfId="767" xr:uid="{00000000-0005-0000-0000-0000290A0000}"/>
    <cellStyle name="Normal 184 2" xfId="3253" xr:uid="{00000000-0005-0000-0000-00002A0A0000}"/>
    <cellStyle name="Normal 185" xfId="768" xr:uid="{00000000-0005-0000-0000-00002B0A0000}"/>
    <cellStyle name="Normal 185 2" xfId="3254" xr:uid="{00000000-0005-0000-0000-00002C0A0000}"/>
    <cellStyle name="Normal 186" xfId="769" xr:uid="{00000000-0005-0000-0000-00002D0A0000}"/>
    <cellStyle name="Normal 187" xfId="770" xr:uid="{00000000-0005-0000-0000-00002E0A0000}"/>
    <cellStyle name="Normal 188" xfId="771" xr:uid="{00000000-0005-0000-0000-00002F0A0000}"/>
    <cellStyle name="Normal 188 2" xfId="3255" xr:uid="{00000000-0005-0000-0000-0000300A0000}"/>
    <cellStyle name="Normal 189" xfId="772" xr:uid="{00000000-0005-0000-0000-0000310A0000}"/>
    <cellStyle name="Normal 19" xfId="773" xr:uid="{00000000-0005-0000-0000-0000320A0000}"/>
    <cellStyle name="Normal 19 2" xfId="774" xr:uid="{00000000-0005-0000-0000-0000330A0000}"/>
    <cellStyle name="Normal 19 2 2" xfId="3256" xr:uid="{00000000-0005-0000-0000-0000340A0000}"/>
    <cellStyle name="Normal 19 2 2 2" xfId="3257" xr:uid="{00000000-0005-0000-0000-0000350A0000}"/>
    <cellStyle name="Normal 19 2 2 2 2" xfId="3258" xr:uid="{00000000-0005-0000-0000-0000360A0000}"/>
    <cellStyle name="Normal 19 2 2 2 2 2" xfId="3259" xr:uid="{00000000-0005-0000-0000-0000370A0000}"/>
    <cellStyle name="Normal 19 2 2 2 3" xfId="3260" xr:uid="{00000000-0005-0000-0000-0000380A0000}"/>
    <cellStyle name="Normal 19 2 2 3" xfId="3261" xr:uid="{00000000-0005-0000-0000-0000390A0000}"/>
    <cellStyle name="Normal 19 2 2 3 2" xfId="3262" xr:uid="{00000000-0005-0000-0000-00003A0A0000}"/>
    <cellStyle name="Normal 19 2 2 4" xfId="3263" xr:uid="{00000000-0005-0000-0000-00003B0A0000}"/>
    <cellStyle name="Normal 19 2 2_Lists" xfId="3264" xr:uid="{00000000-0005-0000-0000-00003C0A0000}"/>
    <cellStyle name="Normal 19 2 3" xfId="3265" xr:uid="{00000000-0005-0000-0000-00003D0A0000}"/>
    <cellStyle name="Normal 19 2 3 2" xfId="3266" xr:uid="{00000000-0005-0000-0000-00003E0A0000}"/>
    <cellStyle name="Normal 19 2 3 2 2" xfId="3267" xr:uid="{00000000-0005-0000-0000-00003F0A0000}"/>
    <cellStyle name="Normal 19 2 3 3" xfId="3268" xr:uid="{00000000-0005-0000-0000-0000400A0000}"/>
    <cellStyle name="Normal 19 2 4" xfId="3269" xr:uid="{00000000-0005-0000-0000-0000410A0000}"/>
    <cellStyle name="Normal 19 2 4 2" xfId="3270" xr:uid="{00000000-0005-0000-0000-0000420A0000}"/>
    <cellStyle name="Normal 19 2 5" xfId="3271" xr:uid="{00000000-0005-0000-0000-0000430A0000}"/>
    <cellStyle name="Normal 19 2_Lists" xfId="3272" xr:uid="{00000000-0005-0000-0000-0000440A0000}"/>
    <cellStyle name="Normal 19 3" xfId="775" xr:uid="{00000000-0005-0000-0000-0000450A0000}"/>
    <cellStyle name="Normal 19 3 2" xfId="3273" xr:uid="{00000000-0005-0000-0000-0000460A0000}"/>
    <cellStyle name="Normal 19 3 2 2" xfId="3274" xr:uid="{00000000-0005-0000-0000-0000470A0000}"/>
    <cellStyle name="Normal 19 3 2 2 2" xfId="3275" xr:uid="{00000000-0005-0000-0000-0000480A0000}"/>
    <cellStyle name="Normal 19 3 2 3" xfId="3276" xr:uid="{00000000-0005-0000-0000-0000490A0000}"/>
    <cellStyle name="Normal 19 3 3" xfId="3277" xr:uid="{00000000-0005-0000-0000-00004A0A0000}"/>
    <cellStyle name="Normal 19 3 3 2" xfId="3278" xr:uid="{00000000-0005-0000-0000-00004B0A0000}"/>
    <cellStyle name="Normal 19 3 4" xfId="3279" xr:uid="{00000000-0005-0000-0000-00004C0A0000}"/>
    <cellStyle name="Normal 19 3_Lists" xfId="3280" xr:uid="{00000000-0005-0000-0000-00004D0A0000}"/>
    <cellStyle name="Normal 19 4" xfId="776" xr:uid="{00000000-0005-0000-0000-00004E0A0000}"/>
    <cellStyle name="Normal 19 4 2" xfId="3281" xr:uid="{00000000-0005-0000-0000-00004F0A0000}"/>
    <cellStyle name="Normal 19 4 2 2" xfId="3282" xr:uid="{00000000-0005-0000-0000-0000500A0000}"/>
    <cellStyle name="Normal 19 4 3" xfId="3283" xr:uid="{00000000-0005-0000-0000-0000510A0000}"/>
    <cellStyle name="Normal 19 5" xfId="3284" xr:uid="{00000000-0005-0000-0000-0000520A0000}"/>
    <cellStyle name="Normal 19 5 2" xfId="3285" xr:uid="{00000000-0005-0000-0000-0000530A0000}"/>
    <cellStyle name="Normal 19 6" xfId="3286" xr:uid="{00000000-0005-0000-0000-0000540A0000}"/>
    <cellStyle name="Normal 19_Lists" xfId="3287" xr:uid="{00000000-0005-0000-0000-0000550A0000}"/>
    <cellStyle name="Normal 190" xfId="777" xr:uid="{00000000-0005-0000-0000-0000560A0000}"/>
    <cellStyle name="Normal 190 2" xfId="3288" xr:uid="{00000000-0005-0000-0000-0000570A0000}"/>
    <cellStyle name="Normal 191" xfId="778" xr:uid="{00000000-0005-0000-0000-0000580A0000}"/>
    <cellStyle name="Normal 192" xfId="779" xr:uid="{00000000-0005-0000-0000-0000590A0000}"/>
    <cellStyle name="Normal 192 2" xfId="3289" xr:uid="{00000000-0005-0000-0000-00005A0A0000}"/>
    <cellStyle name="Normal 193" xfId="780" xr:uid="{00000000-0005-0000-0000-00005B0A0000}"/>
    <cellStyle name="Normal 193 2" xfId="3290" xr:uid="{00000000-0005-0000-0000-00005C0A0000}"/>
    <cellStyle name="Normal 194" xfId="781" xr:uid="{00000000-0005-0000-0000-00005D0A0000}"/>
    <cellStyle name="Normal 194 2" xfId="3291" xr:uid="{00000000-0005-0000-0000-00005E0A0000}"/>
    <cellStyle name="Normal 195" xfId="782" xr:uid="{00000000-0005-0000-0000-00005F0A0000}"/>
    <cellStyle name="Normal 195 2" xfId="3292" xr:uid="{00000000-0005-0000-0000-0000600A0000}"/>
    <cellStyle name="Normal 196" xfId="783" xr:uid="{00000000-0005-0000-0000-0000610A0000}"/>
    <cellStyle name="Normal 196 2" xfId="3293" xr:uid="{00000000-0005-0000-0000-0000620A0000}"/>
    <cellStyle name="Normal 197" xfId="784" xr:uid="{00000000-0005-0000-0000-0000630A0000}"/>
    <cellStyle name="Normal 198" xfId="785" xr:uid="{00000000-0005-0000-0000-0000640A0000}"/>
    <cellStyle name="Normal 199" xfId="786" xr:uid="{00000000-0005-0000-0000-0000650A0000}"/>
    <cellStyle name="Normal 2" xfId="2" xr:uid="{00000000-0005-0000-0000-0000660A0000}"/>
    <cellStyle name="Normal 2 10" xfId="787" xr:uid="{00000000-0005-0000-0000-0000670A0000}"/>
    <cellStyle name="Normal 2 10 2" xfId="3294" xr:uid="{00000000-0005-0000-0000-0000680A0000}"/>
    <cellStyle name="Normal 2 10 2 2" xfId="3295" xr:uid="{00000000-0005-0000-0000-0000690A0000}"/>
    <cellStyle name="Normal 2 11" xfId="1396" xr:uid="{00000000-0005-0000-0000-00006A0A0000}"/>
    <cellStyle name="Normal 2 2" xfId="5" xr:uid="{00000000-0005-0000-0000-00006B0A0000}"/>
    <cellStyle name="Normal 2 2 2" xfId="788" xr:uid="{00000000-0005-0000-0000-00006C0A0000}"/>
    <cellStyle name="Normal 2 2 2 2" xfId="3296" xr:uid="{00000000-0005-0000-0000-00006D0A0000}"/>
    <cellStyle name="Normal 2 2 2 3" xfId="3297" xr:uid="{00000000-0005-0000-0000-00006E0A0000}"/>
    <cellStyle name="Normal 2 2 2 4" xfId="3298" xr:uid="{00000000-0005-0000-0000-00006F0A0000}"/>
    <cellStyle name="Normal 2 2 3" xfId="789" xr:uid="{00000000-0005-0000-0000-0000700A0000}"/>
    <cellStyle name="Normal 2 2 4" xfId="790" xr:uid="{00000000-0005-0000-0000-0000710A0000}"/>
    <cellStyle name="Normal 2 2 5" xfId="791" xr:uid="{00000000-0005-0000-0000-0000720A0000}"/>
    <cellStyle name="Normal 2 2 6" xfId="792" xr:uid="{00000000-0005-0000-0000-0000730A0000}"/>
    <cellStyle name="Normal 2 3" xfId="793" xr:uid="{00000000-0005-0000-0000-0000740A0000}"/>
    <cellStyle name="Normal 2 3 2" xfId="794" xr:uid="{00000000-0005-0000-0000-0000750A0000}"/>
    <cellStyle name="Normal 2 3 2 2" xfId="3300" xr:uid="{00000000-0005-0000-0000-0000760A0000}"/>
    <cellStyle name="Normal 2 3 2 2 2" xfId="3301" xr:uid="{00000000-0005-0000-0000-0000770A0000}"/>
    <cellStyle name="Normal 2 3 2 2 3" xfId="3302" xr:uid="{00000000-0005-0000-0000-0000780A0000}"/>
    <cellStyle name="Normal 2 3 2 2 4" xfId="3303" xr:uid="{00000000-0005-0000-0000-0000790A0000}"/>
    <cellStyle name="Normal 2 3 2 3" xfId="3299" xr:uid="{00000000-0005-0000-0000-00007A0A0000}"/>
    <cellStyle name="Normal 2 3 3" xfId="795" xr:uid="{00000000-0005-0000-0000-00007B0A0000}"/>
    <cellStyle name="Normal 2 3 4" xfId="796" xr:uid="{00000000-0005-0000-0000-00007C0A0000}"/>
    <cellStyle name="Normal 2 3 4 2" xfId="3304" xr:uid="{00000000-0005-0000-0000-00007D0A0000}"/>
    <cellStyle name="Normal 2 3 4 3" xfId="3305" xr:uid="{00000000-0005-0000-0000-00007E0A0000}"/>
    <cellStyle name="Normal 2 3 4 4" xfId="3306" xr:uid="{00000000-0005-0000-0000-00007F0A0000}"/>
    <cellStyle name="Normal 2 3 5" xfId="797" xr:uid="{00000000-0005-0000-0000-0000800A0000}"/>
    <cellStyle name="Normal 2 3_3 CAM HIV SSF LFA Review of Budget 26Nov10 (MEDiCAM MoSVY MSIC NAA), 29Nov10" xfId="3307" xr:uid="{00000000-0005-0000-0000-0000810A0000}"/>
    <cellStyle name="Normal 2 4" xfId="798" xr:uid="{00000000-0005-0000-0000-0000820A0000}"/>
    <cellStyle name="Normal 2 4 2" xfId="799" xr:uid="{00000000-0005-0000-0000-0000830A0000}"/>
    <cellStyle name="Normal 2 4 2 2" xfId="3308" xr:uid="{00000000-0005-0000-0000-0000840A0000}"/>
    <cellStyle name="Normal 2 4 2 3" xfId="3309" xr:uid="{00000000-0005-0000-0000-0000850A0000}"/>
    <cellStyle name="Normal 2 4 2 4" xfId="3310" xr:uid="{00000000-0005-0000-0000-0000860A0000}"/>
    <cellStyle name="Normal 2 4 3" xfId="800" xr:uid="{00000000-0005-0000-0000-0000870A0000}"/>
    <cellStyle name="Normal 2 5" xfId="801" xr:uid="{00000000-0005-0000-0000-0000880A0000}"/>
    <cellStyle name="Normal 2 5 2" xfId="3311" xr:uid="{00000000-0005-0000-0000-0000890A0000}"/>
    <cellStyle name="Normal 2 6" xfId="802" xr:uid="{00000000-0005-0000-0000-00008A0A0000}"/>
    <cellStyle name="Normal 2 6 2" xfId="3312" xr:uid="{00000000-0005-0000-0000-00008B0A0000}"/>
    <cellStyle name="Normal 2 7" xfId="803" xr:uid="{00000000-0005-0000-0000-00008C0A0000}"/>
    <cellStyle name="Normal 2 7 2" xfId="3313" xr:uid="{00000000-0005-0000-0000-00008D0A0000}"/>
    <cellStyle name="Normal 2 7 2 2" xfId="3314" xr:uid="{00000000-0005-0000-0000-00008E0A0000}"/>
    <cellStyle name="Normal 2 7 2 2 2" xfId="3315" xr:uid="{00000000-0005-0000-0000-00008F0A0000}"/>
    <cellStyle name="Normal 2 7 2 3" xfId="3316" xr:uid="{00000000-0005-0000-0000-0000900A0000}"/>
    <cellStyle name="Normal 2 7 3" xfId="3317" xr:uid="{00000000-0005-0000-0000-0000910A0000}"/>
    <cellStyle name="Normal 2 8" xfId="804" xr:uid="{00000000-0005-0000-0000-0000920A0000}"/>
    <cellStyle name="Normal 2 8 2" xfId="3318" xr:uid="{00000000-0005-0000-0000-0000930A0000}"/>
    <cellStyle name="Normal 2 8 2 2" xfId="3319" xr:uid="{00000000-0005-0000-0000-0000940A0000}"/>
    <cellStyle name="Normal 2 9" xfId="805" xr:uid="{00000000-0005-0000-0000-0000950A0000}"/>
    <cellStyle name="Normal 2 9 2" xfId="3320" xr:uid="{00000000-0005-0000-0000-0000960A0000}"/>
    <cellStyle name="Normal 2 9 2 2" xfId="3321" xr:uid="{00000000-0005-0000-0000-0000970A0000}"/>
    <cellStyle name="Normal 2_~3442061" xfId="806" xr:uid="{00000000-0005-0000-0000-0000980A0000}"/>
    <cellStyle name="Normal 20" xfId="807" xr:uid="{00000000-0005-0000-0000-0000990A0000}"/>
    <cellStyle name="Normal 20 2" xfId="808" xr:uid="{00000000-0005-0000-0000-00009A0A0000}"/>
    <cellStyle name="Normal 20 2 2" xfId="3322" xr:uid="{00000000-0005-0000-0000-00009B0A0000}"/>
    <cellStyle name="Normal 20 2 2 2" xfId="3323" xr:uid="{00000000-0005-0000-0000-00009C0A0000}"/>
    <cellStyle name="Normal 20 2 2 2 2" xfId="3324" xr:uid="{00000000-0005-0000-0000-00009D0A0000}"/>
    <cellStyle name="Normal 20 2 2 2 2 2" xfId="3325" xr:uid="{00000000-0005-0000-0000-00009E0A0000}"/>
    <cellStyle name="Normal 20 2 2 2 3" xfId="3326" xr:uid="{00000000-0005-0000-0000-00009F0A0000}"/>
    <cellStyle name="Normal 20 2 2 3" xfId="3327" xr:uid="{00000000-0005-0000-0000-0000A00A0000}"/>
    <cellStyle name="Normal 20 2 2 3 2" xfId="3328" xr:uid="{00000000-0005-0000-0000-0000A10A0000}"/>
    <cellStyle name="Normal 20 2 2 4" xfId="3329" xr:uid="{00000000-0005-0000-0000-0000A20A0000}"/>
    <cellStyle name="Normal 20 2 2_Lists" xfId="3330" xr:uid="{00000000-0005-0000-0000-0000A30A0000}"/>
    <cellStyle name="Normal 20 2 3" xfId="3331" xr:uid="{00000000-0005-0000-0000-0000A40A0000}"/>
    <cellStyle name="Normal 20 2 3 2" xfId="3332" xr:uid="{00000000-0005-0000-0000-0000A50A0000}"/>
    <cellStyle name="Normal 20 2 3 2 2" xfId="3333" xr:uid="{00000000-0005-0000-0000-0000A60A0000}"/>
    <cellStyle name="Normal 20 2 3 3" xfId="3334" xr:uid="{00000000-0005-0000-0000-0000A70A0000}"/>
    <cellStyle name="Normal 20 2 4" xfId="3335" xr:uid="{00000000-0005-0000-0000-0000A80A0000}"/>
    <cellStyle name="Normal 20 2 4 2" xfId="3336" xr:uid="{00000000-0005-0000-0000-0000A90A0000}"/>
    <cellStyle name="Normal 20 2 5" xfId="3337" xr:uid="{00000000-0005-0000-0000-0000AA0A0000}"/>
    <cellStyle name="Normal 20 2_Lists" xfId="3338" xr:uid="{00000000-0005-0000-0000-0000AB0A0000}"/>
    <cellStyle name="Normal 20 3" xfId="809" xr:uid="{00000000-0005-0000-0000-0000AC0A0000}"/>
    <cellStyle name="Normal 20 3 2" xfId="3339" xr:uid="{00000000-0005-0000-0000-0000AD0A0000}"/>
    <cellStyle name="Normal 20 3 2 2" xfId="3340" xr:uid="{00000000-0005-0000-0000-0000AE0A0000}"/>
    <cellStyle name="Normal 20 3 2 2 2" xfId="3341" xr:uid="{00000000-0005-0000-0000-0000AF0A0000}"/>
    <cellStyle name="Normal 20 3 2 3" xfId="3342" xr:uid="{00000000-0005-0000-0000-0000B00A0000}"/>
    <cellStyle name="Normal 20 3 3" xfId="3343" xr:uid="{00000000-0005-0000-0000-0000B10A0000}"/>
    <cellStyle name="Normal 20 3 3 2" xfId="3344" xr:uid="{00000000-0005-0000-0000-0000B20A0000}"/>
    <cellStyle name="Normal 20 3 4" xfId="3345" xr:uid="{00000000-0005-0000-0000-0000B30A0000}"/>
    <cellStyle name="Normal 20 3_Lists" xfId="3346" xr:uid="{00000000-0005-0000-0000-0000B40A0000}"/>
    <cellStyle name="Normal 20 4" xfId="810" xr:uid="{00000000-0005-0000-0000-0000B50A0000}"/>
    <cellStyle name="Normal 20 4 2" xfId="3347" xr:uid="{00000000-0005-0000-0000-0000B60A0000}"/>
    <cellStyle name="Normal 20 4 2 2" xfId="3348" xr:uid="{00000000-0005-0000-0000-0000B70A0000}"/>
    <cellStyle name="Normal 20 4 3" xfId="3349" xr:uid="{00000000-0005-0000-0000-0000B80A0000}"/>
    <cellStyle name="Normal 20 5" xfId="3350" xr:uid="{00000000-0005-0000-0000-0000B90A0000}"/>
    <cellStyle name="Normal 20 5 2" xfId="3351" xr:uid="{00000000-0005-0000-0000-0000BA0A0000}"/>
    <cellStyle name="Normal 20 6" xfId="3352" xr:uid="{00000000-0005-0000-0000-0000BB0A0000}"/>
    <cellStyle name="Normal 20_Lists" xfId="3353" xr:uid="{00000000-0005-0000-0000-0000BC0A0000}"/>
    <cellStyle name="Normal 200" xfId="811" xr:uid="{00000000-0005-0000-0000-0000BD0A0000}"/>
    <cellStyle name="Normal 200 2" xfId="3354" xr:uid="{00000000-0005-0000-0000-0000BE0A0000}"/>
    <cellStyle name="Normal 201" xfId="812" xr:uid="{00000000-0005-0000-0000-0000BF0A0000}"/>
    <cellStyle name="Normal 201 2" xfId="3355" xr:uid="{00000000-0005-0000-0000-0000C00A0000}"/>
    <cellStyle name="Normal 202" xfId="1395" xr:uid="{00000000-0005-0000-0000-0000C10A0000}"/>
    <cellStyle name="Normal 202 2" xfId="3356" xr:uid="{00000000-0005-0000-0000-0000C20A0000}"/>
    <cellStyle name="Normal 203" xfId="1397" xr:uid="{00000000-0005-0000-0000-0000C30A0000}"/>
    <cellStyle name="Normal 203 2" xfId="3357" xr:uid="{00000000-0005-0000-0000-0000C40A0000}"/>
    <cellStyle name="Normal 204" xfId="1398" xr:uid="{00000000-0005-0000-0000-0000C50A0000}"/>
    <cellStyle name="Normal 204 2" xfId="3359" xr:uid="{00000000-0005-0000-0000-0000C60A0000}"/>
    <cellStyle name="Normal 204 3" xfId="3358" xr:uid="{00000000-0005-0000-0000-0000C70A0000}"/>
    <cellStyle name="Normal 205" xfId="3360" xr:uid="{00000000-0005-0000-0000-0000C80A0000}"/>
    <cellStyle name="Normal 205 2" xfId="3361" xr:uid="{00000000-0005-0000-0000-0000C90A0000}"/>
    <cellStyle name="Normal 206" xfId="3362" xr:uid="{00000000-0005-0000-0000-0000CA0A0000}"/>
    <cellStyle name="Normal 206 2" xfId="3363" xr:uid="{00000000-0005-0000-0000-0000CB0A0000}"/>
    <cellStyle name="Normal 207" xfId="3364" xr:uid="{00000000-0005-0000-0000-0000CC0A0000}"/>
    <cellStyle name="Normal 207 2" xfId="3365" xr:uid="{00000000-0005-0000-0000-0000CD0A0000}"/>
    <cellStyle name="Normal 208" xfId="1406" xr:uid="{00000000-0005-0000-0000-0000CE0A0000}"/>
    <cellStyle name="Normal 209" xfId="4434" xr:uid="{00000000-0005-0000-0000-0000CF0A0000}"/>
    <cellStyle name="Normal 21" xfId="813" xr:uid="{00000000-0005-0000-0000-0000D00A0000}"/>
    <cellStyle name="Normal 21 2" xfId="814" xr:uid="{00000000-0005-0000-0000-0000D10A0000}"/>
    <cellStyle name="Normal 21 2 2" xfId="3366" xr:uid="{00000000-0005-0000-0000-0000D20A0000}"/>
    <cellStyle name="Normal 21 2 2 2" xfId="3367" xr:uid="{00000000-0005-0000-0000-0000D30A0000}"/>
    <cellStyle name="Normal 21 2 2 2 2" xfId="3368" xr:uid="{00000000-0005-0000-0000-0000D40A0000}"/>
    <cellStyle name="Normal 21 2 2 3" xfId="3369" xr:uid="{00000000-0005-0000-0000-0000D50A0000}"/>
    <cellStyle name="Normal 21 2 3" xfId="3370" xr:uid="{00000000-0005-0000-0000-0000D60A0000}"/>
    <cellStyle name="Normal 21 2 3 2" xfId="3371" xr:uid="{00000000-0005-0000-0000-0000D70A0000}"/>
    <cellStyle name="Normal 21 2 4" xfId="3372" xr:uid="{00000000-0005-0000-0000-0000D80A0000}"/>
    <cellStyle name="Normal 21 2_Lists" xfId="3373" xr:uid="{00000000-0005-0000-0000-0000D90A0000}"/>
    <cellStyle name="Normal 21 3" xfId="815" xr:uid="{00000000-0005-0000-0000-0000DA0A0000}"/>
    <cellStyle name="Normal 21 3 2" xfId="3374" xr:uid="{00000000-0005-0000-0000-0000DB0A0000}"/>
    <cellStyle name="Normal 21 3 2 2" xfId="3375" xr:uid="{00000000-0005-0000-0000-0000DC0A0000}"/>
    <cellStyle name="Normal 21 3 3" xfId="3376" xr:uid="{00000000-0005-0000-0000-0000DD0A0000}"/>
    <cellStyle name="Normal 21 4" xfId="816" xr:uid="{00000000-0005-0000-0000-0000DE0A0000}"/>
    <cellStyle name="Normal 21 4 2" xfId="3377" xr:uid="{00000000-0005-0000-0000-0000DF0A0000}"/>
    <cellStyle name="Normal 21 5" xfId="3378" xr:uid="{00000000-0005-0000-0000-0000E00A0000}"/>
    <cellStyle name="Normal 21_Lists" xfId="3379" xr:uid="{00000000-0005-0000-0000-0000E10A0000}"/>
    <cellStyle name="Normal 210" xfId="4435" xr:uid="{00000000-0005-0000-0000-0000E20A0000}"/>
    <cellStyle name="Normal 211" xfId="4436" xr:uid="{00000000-0005-0000-0000-0000E30A0000}"/>
    <cellStyle name="Normal 212" xfId="4437" xr:uid="{00000000-0005-0000-0000-0000E40A0000}"/>
    <cellStyle name="Normal 213" xfId="4439" xr:uid="{00000000-0005-0000-0000-0000E50A0000}"/>
    <cellStyle name="Normal 22" xfId="817" xr:uid="{00000000-0005-0000-0000-0000E60A0000}"/>
    <cellStyle name="Normal 22 2" xfId="818" xr:uid="{00000000-0005-0000-0000-0000E70A0000}"/>
    <cellStyle name="Normal 22 2 2" xfId="3380" xr:uid="{00000000-0005-0000-0000-0000E80A0000}"/>
    <cellStyle name="Normal 22 2 2 2" xfId="3381" xr:uid="{00000000-0005-0000-0000-0000E90A0000}"/>
    <cellStyle name="Normal 22 2 3" xfId="3382" xr:uid="{00000000-0005-0000-0000-0000EA0A0000}"/>
    <cellStyle name="Normal 22 3" xfId="819" xr:uid="{00000000-0005-0000-0000-0000EB0A0000}"/>
    <cellStyle name="Normal 22 3 2" xfId="3383" xr:uid="{00000000-0005-0000-0000-0000EC0A0000}"/>
    <cellStyle name="Normal 22 4" xfId="820" xr:uid="{00000000-0005-0000-0000-0000ED0A0000}"/>
    <cellStyle name="Normal 22 4 2" xfId="3384" xr:uid="{00000000-0005-0000-0000-0000EE0A0000}"/>
    <cellStyle name="Normal 22 5" xfId="3385" xr:uid="{00000000-0005-0000-0000-0000EF0A0000}"/>
    <cellStyle name="Normal 22_Lists" xfId="3386" xr:uid="{00000000-0005-0000-0000-0000F00A0000}"/>
    <cellStyle name="Normal 23" xfId="821" xr:uid="{00000000-0005-0000-0000-0000F10A0000}"/>
    <cellStyle name="Normal 23 2" xfId="822" xr:uid="{00000000-0005-0000-0000-0000F20A0000}"/>
    <cellStyle name="Normal 23 2 2" xfId="3387" xr:uid="{00000000-0005-0000-0000-0000F30A0000}"/>
    <cellStyle name="Normal 23 2 2 2" xfId="3388" xr:uid="{00000000-0005-0000-0000-0000F40A0000}"/>
    <cellStyle name="Normal 23 2 3" xfId="3389" xr:uid="{00000000-0005-0000-0000-0000F50A0000}"/>
    <cellStyle name="Normal 23 3" xfId="823" xr:uid="{00000000-0005-0000-0000-0000F60A0000}"/>
    <cellStyle name="Normal 23 3 2" xfId="3390" xr:uid="{00000000-0005-0000-0000-0000F70A0000}"/>
    <cellStyle name="Normal 23 4" xfId="824" xr:uid="{00000000-0005-0000-0000-0000F80A0000}"/>
    <cellStyle name="Normal 23 4 2" xfId="3391" xr:uid="{00000000-0005-0000-0000-0000F90A0000}"/>
    <cellStyle name="Normal 23 5" xfId="3392" xr:uid="{00000000-0005-0000-0000-0000FA0A0000}"/>
    <cellStyle name="Normal 23_Lists" xfId="3393" xr:uid="{00000000-0005-0000-0000-0000FB0A0000}"/>
    <cellStyle name="Normal 24" xfId="825" xr:uid="{00000000-0005-0000-0000-0000FC0A0000}"/>
    <cellStyle name="Normal 24 2" xfId="826" xr:uid="{00000000-0005-0000-0000-0000FD0A0000}"/>
    <cellStyle name="Normal 24 2 2" xfId="3394" xr:uid="{00000000-0005-0000-0000-0000FE0A0000}"/>
    <cellStyle name="Normal 24 2 2 2" xfId="3395" xr:uid="{00000000-0005-0000-0000-0000FF0A0000}"/>
    <cellStyle name="Normal 24 2 3" xfId="3396" xr:uid="{00000000-0005-0000-0000-0000000B0000}"/>
    <cellStyle name="Normal 24 3" xfId="827" xr:uid="{00000000-0005-0000-0000-0000010B0000}"/>
    <cellStyle name="Normal 24 3 2" xfId="3397" xr:uid="{00000000-0005-0000-0000-0000020B0000}"/>
    <cellStyle name="Normal 24 4" xfId="828" xr:uid="{00000000-0005-0000-0000-0000030B0000}"/>
    <cellStyle name="Normal 24 4 2" xfId="3398" xr:uid="{00000000-0005-0000-0000-0000040B0000}"/>
    <cellStyle name="Normal 24 5" xfId="3399" xr:uid="{00000000-0005-0000-0000-0000050B0000}"/>
    <cellStyle name="Normal 24_Lists" xfId="3400" xr:uid="{00000000-0005-0000-0000-0000060B0000}"/>
    <cellStyle name="Normal 25" xfId="829" xr:uid="{00000000-0005-0000-0000-0000070B0000}"/>
    <cellStyle name="Normal 25 2" xfId="830" xr:uid="{00000000-0005-0000-0000-0000080B0000}"/>
    <cellStyle name="Normal 25 2 2" xfId="3401" xr:uid="{00000000-0005-0000-0000-0000090B0000}"/>
    <cellStyle name="Normal 25 2 2 2" xfId="3402" xr:uid="{00000000-0005-0000-0000-00000A0B0000}"/>
    <cellStyle name="Normal 25 2 3" xfId="3403" xr:uid="{00000000-0005-0000-0000-00000B0B0000}"/>
    <cellStyle name="Normal 25 3" xfId="831" xr:uid="{00000000-0005-0000-0000-00000C0B0000}"/>
    <cellStyle name="Normal 25 3 2" xfId="3404" xr:uid="{00000000-0005-0000-0000-00000D0B0000}"/>
    <cellStyle name="Normal 25 4" xfId="832" xr:uid="{00000000-0005-0000-0000-00000E0B0000}"/>
    <cellStyle name="Normal 25 4 2" xfId="3405" xr:uid="{00000000-0005-0000-0000-00000F0B0000}"/>
    <cellStyle name="Normal 25 5" xfId="3406" xr:uid="{00000000-0005-0000-0000-0000100B0000}"/>
    <cellStyle name="Normal 25_Lists" xfId="3407" xr:uid="{00000000-0005-0000-0000-0000110B0000}"/>
    <cellStyle name="Normal 26" xfId="833" xr:uid="{00000000-0005-0000-0000-0000120B0000}"/>
    <cellStyle name="Normal 26 2" xfId="834" xr:uid="{00000000-0005-0000-0000-0000130B0000}"/>
    <cellStyle name="Normal 26 2 2" xfId="3408" xr:uid="{00000000-0005-0000-0000-0000140B0000}"/>
    <cellStyle name="Normal 26 2 2 2" xfId="3409" xr:uid="{00000000-0005-0000-0000-0000150B0000}"/>
    <cellStyle name="Normal 26 2 3" xfId="3410" xr:uid="{00000000-0005-0000-0000-0000160B0000}"/>
    <cellStyle name="Normal 26 3" xfId="835" xr:uid="{00000000-0005-0000-0000-0000170B0000}"/>
    <cellStyle name="Normal 26 3 2" xfId="3411" xr:uid="{00000000-0005-0000-0000-0000180B0000}"/>
    <cellStyle name="Normal 26 4" xfId="836" xr:uid="{00000000-0005-0000-0000-0000190B0000}"/>
    <cellStyle name="Normal 26 4 2" xfId="3412" xr:uid="{00000000-0005-0000-0000-00001A0B0000}"/>
    <cellStyle name="Normal 26 5" xfId="3413" xr:uid="{00000000-0005-0000-0000-00001B0B0000}"/>
    <cellStyle name="Normal 26_Lists" xfId="3414" xr:uid="{00000000-0005-0000-0000-00001C0B0000}"/>
    <cellStyle name="Normal 27" xfId="837" xr:uid="{00000000-0005-0000-0000-00001D0B0000}"/>
    <cellStyle name="Normal 27 2" xfId="838" xr:uid="{00000000-0005-0000-0000-00001E0B0000}"/>
    <cellStyle name="Normal 27 2 2" xfId="3415" xr:uid="{00000000-0005-0000-0000-00001F0B0000}"/>
    <cellStyle name="Normal 27 2 2 2" xfId="3416" xr:uid="{00000000-0005-0000-0000-0000200B0000}"/>
    <cellStyle name="Normal 27 2 3" xfId="3417" xr:uid="{00000000-0005-0000-0000-0000210B0000}"/>
    <cellStyle name="Normal 27 3" xfId="839" xr:uid="{00000000-0005-0000-0000-0000220B0000}"/>
    <cellStyle name="Normal 27 3 2" xfId="3418" xr:uid="{00000000-0005-0000-0000-0000230B0000}"/>
    <cellStyle name="Normal 27 4" xfId="840" xr:uid="{00000000-0005-0000-0000-0000240B0000}"/>
    <cellStyle name="Normal 27 4 2" xfId="3419" xr:uid="{00000000-0005-0000-0000-0000250B0000}"/>
    <cellStyle name="Normal 27 5" xfId="3420" xr:uid="{00000000-0005-0000-0000-0000260B0000}"/>
    <cellStyle name="Normal 27_Lists" xfId="3421" xr:uid="{00000000-0005-0000-0000-0000270B0000}"/>
    <cellStyle name="Normal 28" xfId="841" xr:uid="{00000000-0005-0000-0000-0000280B0000}"/>
    <cellStyle name="Normal 28 2" xfId="842" xr:uid="{00000000-0005-0000-0000-0000290B0000}"/>
    <cellStyle name="Normal 28 2 2" xfId="843" xr:uid="{00000000-0005-0000-0000-00002A0B0000}"/>
    <cellStyle name="Normal 28 2 2 2" xfId="3422" xr:uid="{00000000-0005-0000-0000-00002B0B0000}"/>
    <cellStyle name="Normal 28 2 3" xfId="3423" xr:uid="{00000000-0005-0000-0000-00002C0B0000}"/>
    <cellStyle name="Normal 28 3" xfId="844" xr:uid="{00000000-0005-0000-0000-00002D0B0000}"/>
    <cellStyle name="Normal 28 3 2" xfId="3424" xr:uid="{00000000-0005-0000-0000-00002E0B0000}"/>
    <cellStyle name="Normal 28 4" xfId="845" xr:uid="{00000000-0005-0000-0000-00002F0B0000}"/>
    <cellStyle name="Normal 28 4 2" xfId="3425" xr:uid="{00000000-0005-0000-0000-0000300B0000}"/>
    <cellStyle name="Normal 28 5" xfId="846" xr:uid="{00000000-0005-0000-0000-0000310B0000}"/>
    <cellStyle name="Normal 28 5 2" xfId="3426" xr:uid="{00000000-0005-0000-0000-0000320B0000}"/>
    <cellStyle name="Normal 28 6" xfId="3427" xr:uid="{00000000-0005-0000-0000-0000330B0000}"/>
    <cellStyle name="Normal 29" xfId="847" xr:uid="{00000000-0005-0000-0000-0000340B0000}"/>
    <cellStyle name="Normal 29 2" xfId="848" xr:uid="{00000000-0005-0000-0000-0000350B0000}"/>
    <cellStyle name="Normal 29 2 2" xfId="3428" xr:uid="{00000000-0005-0000-0000-0000360B0000}"/>
    <cellStyle name="Normal 29 2 3" xfId="3429" xr:uid="{00000000-0005-0000-0000-0000370B0000}"/>
    <cellStyle name="Normal 29 3" xfId="849" xr:uid="{00000000-0005-0000-0000-0000380B0000}"/>
    <cellStyle name="Normal 29 3 2" xfId="3430" xr:uid="{00000000-0005-0000-0000-0000390B0000}"/>
    <cellStyle name="Normal 29 4" xfId="850" xr:uid="{00000000-0005-0000-0000-00003A0B0000}"/>
    <cellStyle name="Normal 29 4 2" xfId="3431" xr:uid="{00000000-0005-0000-0000-00003B0B0000}"/>
    <cellStyle name="Normal 29 5" xfId="3432" xr:uid="{00000000-0005-0000-0000-00003C0B0000}"/>
    <cellStyle name="Normal 3" xfId="50" xr:uid="{00000000-0005-0000-0000-00003D0B0000}"/>
    <cellStyle name="Normal 3 2" xfId="851" xr:uid="{00000000-0005-0000-0000-00003E0B0000}"/>
    <cellStyle name="Normal 3 2 2" xfId="852" xr:uid="{00000000-0005-0000-0000-00003F0B0000}"/>
    <cellStyle name="Normal 3 2 2 2" xfId="3434" xr:uid="{00000000-0005-0000-0000-0000400B0000}"/>
    <cellStyle name="Normal 3 2 2 3" xfId="3435" xr:uid="{00000000-0005-0000-0000-0000410B0000}"/>
    <cellStyle name="Normal 3 2 2 4" xfId="3436" xr:uid="{00000000-0005-0000-0000-0000420B0000}"/>
    <cellStyle name="Normal 3 2 2 5" xfId="3437" xr:uid="{00000000-0005-0000-0000-0000430B0000}"/>
    <cellStyle name="Normal 3 2 3" xfId="3438" xr:uid="{00000000-0005-0000-0000-0000440B0000}"/>
    <cellStyle name="Normal 3 2 3 2" xfId="3439" xr:uid="{00000000-0005-0000-0000-0000450B0000}"/>
    <cellStyle name="Normal 3 2 3 2 2" xfId="3440" xr:uid="{00000000-0005-0000-0000-0000460B0000}"/>
    <cellStyle name="Normal 3 2 3 3" xfId="3441" xr:uid="{00000000-0005-0000-0000-0000470B0000}"/>
    <cellStyle name="Normal 3 2 4" xfId="3442" xr:uid="{00000000-0005-0000-0000-0000480B0000}"/>
    <cellStyle name="Normal 3 2 5" xfId="3433" xr:uid="{00000000-0005-0000-0000-0000490B0000}"/>
    <cellStyle name="Normal 3 3" xfId="853" xr:uid="{00000000-0005-0000-0000-00004A0B0000}"/>
    <cellStyle name="Normal 3 3 2" xfId="3443" xr:uid="{00000000-0005-0000-0000-00004B0B0000}"/>
    <cellStyle name="Normal 3 3 2 2" xfId="3444" xr:uid="{00000000-0005-0000-0000-00004C0B0000}"/>
    <cellStyle name="Normal 3 3 2 2 2" xfId="3445" xr:uid="{00000000-0005-0000-0000-00004D0B0000}"/>
    <cellStyle name="Normal 3 3 2 2 2 2" xfId="3446" xr:uid="{00000000-0005-0000-0000-00004E0B0000}"/>
    <cellStyle name="Normal 3 3 2 2 2 2 2" xfId="3447" xr:uid="{00000000-0005-0000-0000-00004F0B0000}"/>
    <cellStyle name="Normal 3 3 2 2 2 2 2 2" xfId="3448" xr:uid="{00000000-0005-0000-0000-0000500B0000}"/>
    <cellStyle name="Normal 3 3 2 2 2 2 3" xfId="3449" xr:uid="{00000000-0005-0000-0000-0000510B0000}"/>
    <cellStyle name="Normal 3 3 2 2 2 3" xfId="3450" xr:uid="{00000000-0005-0000-0000-0000520B0000}"/>
    <cellStyle name="Normal 3 3 2 2 2 3 2" xfId="3451" xr:uid="{00000000-0005-0000-0000-0000530B0000}"/>
    <cellStyle name="Normal 3 3 2 2 2 4" xfId="3452" xr:uid="{00000000-0005-0000-0000-0000540B0000}"/>
    <cellStyle name="Normal 3 3 2 2 2_Lists" xfId="3453" xr:uid="{00000000-0005-0000-0000-0000550B0000}"/>
    <cellStyle name="Normal 3 3 2 2 3" xfId="3454" xr:uid="{00000000-0005-0000-0000-0000560B0000}"/>
    <cellStyle name="Normal 3 3 2 2 3 2" xfId="3455" xr:uid="{00000000-0005-0000-0000-0000570B0000}"/>
    <cellStyle name="Normal 3 3 2 2 3 2 2" xfId="3456" xr:uid="{00000000-0005-0000-0000-0000580B0000}"/>
    <cellStyle name="Normal 3 3 2 2 3 3" xfId="3457" xr:uid="{00000000-0005-0000-0000-0000590B0000}"/>
    <cellStyle name="Normal 3 3 2 2 4" xfId="3458" xr:uid="{00000000-0005-0000-0000-00005A0B0000}"/>
    <cellStyle name="Normal 3 3 2 2 4 2" xfId="3459" xr:uid="{00000000-0005-0000-0000-00005B0B0000}"/>
    <cellStyle name="Normal 3 3 2 2 5" xfId="3460" xr:uid="{00000000-0005-0000-0000-00005C0B0000}"/>
    <cellStyle name="Normal 3 3 2 2_Lists" xfId="3461" xr:uid="{00000000-0005-0000-0000-00005D0B0000}"/>
    <cellStyle name="Normal 3 3 2 3" xfId="3462" xr:uid="{00000000-0005-0000-0000-00005E0B0000}"/>
    <cellStyle name="Normal 3 3 2 3 2" xfId="3463" xr:uid="{00000000-0005-0000-0000-00005F0B0000}"/>
    <cellStyle name="Normal 3 3 2 3 2 2" xfId="3464" xr:uid="{00000000-0005-0000-0000-0000600B0000}"/>
    <cellStyle name="Normal 3 3 2 3 2 2 2" xfId="3465" xr:uid="{00000000-0005-0000-0000-0000610B0000}"/>
    <cellStyle name="Normal 3 3 2 3 2 3" xfId="3466" xr:uid="{00000000-0005-0000-0000-0000620B0000}"/>
    <cellStyle name="Normal 3 3 2 3 3" xfId="3467" xr:uid="{00000000-0005-0000-0000-0000630B0000}"/>
    <cellStyle name="Normal 3 3 2 3 3 2" xfId="3468" xr:uid="{00000000-0005-0000-0000-0000640B0000}"/>
    <cellStyle name="Normal 3 3 2 3 4" xfId="3469" xr:uid="{00000000-0005-0000-0000-0000650B0000}"/>
    <cellStyle name="Normal 3 3 2 3_Lists" xfId="3470" xr:uid="{00000000-0005-0000-0000-0000660B0000}"/>
    <cellStyle name="Normal 3 3 2 4" xfId="3471" xr:uid="{00000000-0005-0000-0000-0000670B0000}"/>
    <cellStyle name="Normal 3 3 2 4 2" xfId="3472" xr:uid="{00000000-0005-0000-0000-0000680B0000}"/>
    <cellStyle name="Normal 3 3 2 4 2 2" xfId="3473" xr:uid="{00000000-0005-0000-0000-0000690B0000}"/>
    <cellStyle name="Normal 3 3 2 4 3" xfId="3474" xr:uid="{00000000-0005-0000-0000-00006A0B0000}"/>
    <cellStyle name="Normal 3 3 2 5" xfId="3475" xr:uid="{00000000-0005-0000-0000-00006B0B0000}"/>
    <cellStyle name="Normal 3 3 2 5 2" xfId="3476" xr:uid="{00000000-0005-0000-0000-00006C0B0000}"/>
    <cellStyle name="Normal 3 3 2 6" xfId="3477" xr:uid="{00000000-0005-0000-0000-00006D0B0000}"/>
    <cellStyle name="Normal 3 3 2_Lists" xfId="3478" xr:uid="{00000000-0005-0000-0000-00006E0B0000}"/>
    <cellStyle name="Normal 3 3 3" xfId="3479" xr:uid="{00000000-0005-0000-0000-00006F0B0000}"/>
    <cellStyle name="Normal 3 3 3 2" xfId="3480" xr:uid="{00000000-0005-0000-0000-0000700B0000}"/>
    <cellStyle name="Normal 3 3 3 2 2" xfId="3481" xr:uid="{00000000-0005-0000-0000-0000710B0000}"/>
    <cellStyle name="Normal 3 3 3 2 2 2" xfId="3482" xr:uid="{00000000-0005-0000-0000-0000720B0000}"/>
    <cellStyle name="Normal 3 3 3 2 2 2 2" xfId="3483" xr:uid="{00000000-0005-0000-0000-0000730B0000}"/>
    <cellStyle name="Normal 3 3 3 2 2 3" xfId="3484" xr:uid="{00000000-0005-0000-0000-0000740B0000}"/>
    <cellStyle name="Normal 3 3 3 2 3" xfId="3485" xr:uid="{00000000-0005-0000-0000-0000750B0000}"/>
    <cellStyle name="Normal 3 3 3 2 3 2" xfId="3486" xr:uid="{00000000-0005-0000-0000-0000760B0000}"/>
    <cellStyle name="Normal 3 3 3 2 4" xfId="3487" xr:uid="{00000000-0005-0000-0000-0000770B0000}"/>
    <cellStyle name="Normal 3 3 3 2_Lists" xfId="3488" xr:uid="{00000000-0005-0000-0000-0000780B0000}"/>
    <cellStyle name="Normal 3 3 3 3" xfId="3489" xr:uid="{00000000-0005-0000-0000-0000790B0000}"/>
    <cellStyle name="Normal 3 3 3 3 2" xfId="3490" xr:uid="{00000000-0005-0000-0000-00007A0B0000}"/>
    <cellStyle name="Normal 3 3 3 3 2 2" xfId="3491" xr:uid="{00000000-0005-0000-0000-00007B0B0000}"/>
    <cellStyle name="Normal 3 3 3 3 3" xfId="3492" xr:uid="{00000000-0005-0000-0000-00007C0B0000}"/>
    <cellStyle name="Normal 3 3 3 4" xfId="3493" xr:uid="{00000000-0005-0000-0000-00007D0B0000}"/>
    <cellStyle name="Normal 3 3 3 4 2" xfId="3494" xr:uid="{00000000-0005-0000-0000-00007E0B0000}"/>
    <cellStyle name="Normal 3 3 3 5" xfId="3495" xr:uid="{00000000-0005-0000-0000-00007F0B0000}"/>
    <cellStyle name="Normal 3 3 3_Lists" xfId="3496" xr:uid="{00000000-0005-0000-0000-0000800B0000}"/>
    <cellStyle name="Normal 3 3 4" xfId="3497" xr:uid="{00000000-0005-0000-0000-0000810B0000}"/>
    <cellStyle name="Normal 3 3 4 2" xfId="3498" xr:uid="{00000000-0005-0000-0000-0000820B0000}"/>
    <cellStyle name="Normal 3 3 4 2 2" xfId="3499" xr:uid="{00000000-0005-0000-0000-0000830B0000}"/>
    <cellStyle name="Normal 3 3 4 2 2 2" xfId="3500" xr:uid="{00000000-0005-0000-0000-0000840B0000}"/>
    <cellStyle name="Normal 3 3 4 2 3" xfId="3501" xr:uid="{00000000-0005-0000-0000-0000850B0000}"/>
    <cellStyle name="Normal 3 3 4 3" xfId="3502" xr:uid="{00000000-0005-0000-0000-0000860B0000}"/>
    <cellStyle name="Normal 3 3 4 3 2" xfId="3503" xr:uid="{00000000-0005-0000-0000-0000870B0000}"/>
    <cellStyle name="Normal 3 3 4 4" xfId="3504" xr:uid="{00000000-0005-0000-0000-0000880B0000}"/>
    <cellStyle name="Normal 3 3 4_Lists" xfId="3505" xr:uid="{00000000-0005-0000-0000-0000890B0000}"/>
    <cellStyle name="Normal 3 3 5" xfId="3506" xr:uid="{00000000-0005-0000-0000-00008A0B0000}"/>
    <cellStyle name="Normal 3 3 5 2" xfId="3507" xr:uid="{00000000-0005-0000-0000-00008B0B0000}"/>
    <cellStyle name="Normal 3 3 5 2 2" xfId="3508" xr:uid="{00000000-0005-0000-0000-00008C0B0000}"/>
    <cellStyle name="Normal 3 3 5 3" xfId="3509" xr:uid="{00000000-0005-0000-0000-00008D0B0000}"/>
    <cellStyle name="Normal 3 3 6" xfId="3510" xr:uid="{00000000-0005-0000-0000-00008E0B0000}"/>
    <cellStyle name="Normal 3 3 6 2" xfId="3511" xr:uid="{00000000-0005-0000-0000-00008F0B0000}"/>
    <cellStyle name="Normal 3 3_Lists" xfId="3512" xr:uid="{00000000-0005-0000-0000-0000900B0000}"/>
    <cellStyle name="Normal 3 4" xfId="854" xr:uid="{00000000-0005-0000-0000-0000910B0000}"/>
    <cellStyle name="Normal 3 4 2" xfId="3513" xr:uid="{00000000-0005-0000-0000-0000920B0000}"/>
    <cellStyle name="Normal 3 4 2 2" xfId="3514" xr:uid="{00000000-0005-0000-0000-0000930B0000}"/>
    <cellStyle name="Normal 3 4 3" xfId="3515" xr:uid="{00000000-0005-0000-0000-0000940B0000}"/>
    <cellStyle name="Normal 3 5" xfId="855" xr:uid="{00000000-0005-0000-0000-0000950B0000}"/>
    <cellStyle name="Normal 3 5 2" xfId="3516" xr:uid="{00000000-0005-0000-0000-0000960B0000}"/>
    <cellStyle name="Normal 3 5 2 2" xfId="3517" xr:uid="{00000000-0005-0000-0000-0000970B0000}"/>
    <cellStyle name="Normal 3 5 2 3" xfId="3518" xr:uid="{00000000-0005-0000-0000-0000980B0000}"/>
    <cellStyle name="Normal 3 5 3" xfId="3519" xr:uid="{00000000-0005-0000-0000-0000990B0000}"/>
    <cellStyle name="Normal 3 6" xfId="856" xr:uid="{00000000-0005-0000-0000-00009A0B0000}"/>
    <cellStyle name="Normal 3 7" xfId="857" xr:uid="{00000000-0005-0000-0000-00009B0B0000}"/>
    <cellStyle name="Normal 3 8" xfId="1401" xr:uid="{00000000-0005-0000-0000-00009C0B0000}"/>
    <cellStyle name="Normal 3 8 2" xfId="3520" xr:uid="{00000000-0005-0000-0000-00009D0B0000}"/>
    <cellStyle name="Normal 3_3 CAM HIV SSF LFA Review of Budget 26Nov10 (MEDiCAM MoSVY MSIC NAA), 29Nov10" xfId="3521" xr:uid="{00000000-0005-0000-0000-00009E0B0000}"/>
    <cellStyle name="Normal 30" xfId="858" xr:uid="{00000000-0005-0000-0000-00009F0B0000}"/>
    <cellStyle name="Normal 30 2" xfId="859" xr:uid="{00000000-0005-0000-0000-0000A00B0000}"/>
    <cellStyle name="Normal 30 2 2" xfId="3522" xr:uid="{00000000-0005-0000-0000-0000A10B0000}"/>
    <cellStyle name="Normal 30 3" xfId="860" xr:uid="{00000000-0005-0000-0000-0000A20B0000}"/>
    <cellStyle name="Normal 30 3 2" xfId="3523" xr:uid="{00000000-0005-0000-0000-0000A30B0000}"/>
    <cellStyle name="Normal 30 4" xfId="861" xr:uid="{00000000-0005-0000-0000-0000A40B0000}"/>
    <cellStyle name="Normal 30 4 2" xfId="3524" xr:uid="{00000000-0005-0000-0000-0000A50B0000}"/>
    <cellStyle name="Normal 30 5" xfId="3525" xr:uid="{00000000-0005-0000-0000-0000A60B0000}"/>
    <cellStyle name="Normal 31" xfId="862" xr:uid="{00000000-0005-0000-0000-0000A70B0000}"/>
    <cellStyle name="Normal 31 2" xfId="863" xr:uid="{00000000-0005-0000-0000-0000A80B0000}"/>
    <cellStyle name="Normal 31 2 2" xfId="3526" xr:uid="{00000000-0005-0000-0000-0000A90B0000}"/>
    <cellStyle name="Normal 31 3" xfId="864" xr:uid="{00000000-0005-0000-0000-0000AA0B0000}"/>
    <cellStyle name="Normal 31 3 2" xfId="3527" xr:uid="{00000000-0005-0000-0000-0000AB0B0000}"/>
    <cellStyle name="Normal 31 4" xfId="865" xr:uid="{00000000-0005-0000-0000-0000AC0B0000}"/>
    <cellStyle name="Normal 31 4 2" xfId="3528" xr:uid="{00000000-0005-0000-0000-0000AD0B0000}"/>
    <cellStyle name="Normal 31 5" xfId="3529" xr:uid="{00000000-0005-0000-0000-0000AE0B0000}"/>
    <cellStyle name="Normal 32" xfId="866" xr:uid="{00000000-0005-0000-0000-0000AF0B0000}"/>
    <cellStyle name="Normal 32 2" xfId="867" xr:uid="{00000000-0005-0000-0000-0000B00B0000}"/>
    <cellStyle name="Normal 32 2 2" xfId="868" xr:uid="{00000000-0005-0000-0000-0000B10B0000}"/>
    <cellStyle name="Normal 32 2 2 2" xfId="3530" xr:uid="{00000000-0005-0000-0000-0000B20B0000}"/>
    <cellStyle name="Normal 32 2 3" xfId="3531" xr:uid="{00000000-0005-0000-0000-0000B30B0000}"/>
    <cellStyle name="Normal 32 3" xfId="869" xr:uid="{00000000-0005-0000-0000-0000B40B0000}"/>
    <cellStyle name="Normal 32 3 2" xfId="3532" xr:uid="{00000000-0005-0000-0000-0000B50B0000}"/>
    <cellStyle name="Normal 32 4" xfId="870" xr:uid="{00000000-0005-0000-0000-0000B60B0000}"/>
    <cellStyle name="Normal 32 4 2" xfId="3533" xr:uid="{00000000-0005-0000-0000-0000B70B0000}"/>
    <cellStyle name="Normal 32 5" xfId="871" xr:uid="{00000000-0005-0000-0000-0000B80B0000}"/>
    <cellStyle name="Normal 32 5 2" xfId="3534" xr:uid="{00000000-0005-0000-0000-0000B90B0000}"/>
    <cellStyle name="Normal 32 6" xfId="3535" xr:uid="{00000000-0005-0000-0000-0000BA0B0000}"/>
    <cellStyle name="Normal 33" xfId="872" xr:uid="{00000000-0005-0000-0000-0000BB0B0000}"/>
    <cellStyle name="Normal 33 2" xfId="873" xr:uid="{00000000-0005-0000-0000-0000BC0B0000}"/>
    <cellStyle name="Normal 33 2 2" xfId="874" xr:uid="{00000000-0005-0000-0000-0000BD0B0000}"/>
    <cellStyle name="Normal 33 2 2 2" xfId="3536" xr:uid="{00000000-0005-0000-0000-0000BE0B0000}"/>
    <cellStyle name="Normal 33 2 3" xfId="3537" xr:uid="{00000000-0005-0000-0000-0000BF0B0000}"/>
    <cellStyle name="Normal 33 3" xfId="875" xr:uid="{00000000-0005-0000-0000-0000C00B0000}"/>
    <cellStyle name="Normal 33 3 2" xfId="3538" xr:uid="{00000000-0005-0000-0000-0000C10B0000}"/>
    <cellStyle name="Normal 33 4" xfId="876" xr:uid="{00000000-0005-0000-0000-0000C20B0000}"/>
    <cellStyle name="Normal 33 4 2" xfId="3539" xr:uid="{00000000-0005-0000-0000-0000C30B0000}"/>
    <cellStyle name="Normal 33 5" xfId="877" xr:uid="{00000000-0005-0000-0000-0000C40B0000}"/>
    <cellStyle name="Normal 33 5 2" xfId="3540" xr:uid="{00000000-0005-0000-0000-0000C50B0000}"/>
    <cellStyle name="Normal 33 6" xfId="3541" xr:uid="{00000000-0005-0000-0000-0000C60B0000}"/>
    <cellStyle name="Normal 34" xfId="878" xr:uid="{00000000-0005-0000-0000-0000C70B0000}"/>
    <cellStyle name="Normal 34 2" xfId="879" xr:uid="{00000000-0005-0000-0000-0000C80B0000}"/>
    <cellStyle name="Normal 34 2 2" xfId="880" xr:uid="{00000000-0005-0000-0000-0000C90B0000}"/>
    <cellStyle name="Normal 34 2 2 2" xfId="3542" xr:uid="{00000000-0005-0000-0000-0000CA0B0000}"/>
    <cellStyle name="Normal 34 2 3" xfId="3543" xr:uid="{00000000-0005-0000-0000-0000CB0B0000}"/>
    <cellStyle name="Normal 34 3" xfId="881" xr:uid="{00000000-0005-0000-0000-0000CC0B0000}"/>
    <cellStyle name="Normal 34 3 2" xfId="3544" xr:uid="{00000000-0005-0000-0000-0000CD0B0000}"/>
    <cellStyle name="Normal 34 4" xfId="882" xr:uid="{00000000-0005-0000-0000-0000CE0B0000}"/>
    <cellStyle name="Normal 34 4 2" xfId="3545" xr:uid="{00000000-0005-0000-0000-0000CF0B0000}"/>
    <cellStyle name="Normal 34 5" xfId="883" xr:uid="{00000000-0005-0000-0000-0000D00B0000}"/>
    <cellStyle name="Normal 34 5 2" xfId="3546" xr:uid="{00000000-0005-0000-0000-0000D10B0000}"/>
    <cellStyle name="Normal 34 6" xfId="3547" xr:uid="{00000000-0005-0000-0000-0000D20B0000}"/>
    <cellStyle name="Normal 35" xfId="884" xr:uid="{00000000-0005-0000-0000-0000D30B0000}"/>
    <cellStyle name="Normal 35 2" xfId="885" xr:uid="{00000000-0005-0000-0000-0000D40B0000}"/>
    <cellStyle name="Normal 35 2 2" xfId="886" xr:uid="{00000000-0005-0000-0000-0000D50B0000}"/>
    <cellStyle name="Normal 35 2 2 2" xfId="3548" xr:uid="{00000000-0005-0000-0000-0000D60B0000}"/>
    <cellStyle name="Normal 35 2 3" xfId="3549" xr:uid="{00000000-0005-0000-0000-0000D70B0000}"/>
    <cellStyle name="Normal 35 3" xfId="887" xr:uid="{00000000-0005-0000-0000-0000D80B0000}"/>
    <cellStyle name="Normal 35 3 2" xfId="3550" xr:uid="{00000000-0005-0000-0000-0000D90B0000}"/>
    <cellStyle name="Normal 35 4" xfId="888" xr:uid="{00000000-0005-0000-0000-0000DA0B0000}"/>
    <cellStyle name="Normal 35 4 2" xfId="3551" xr:uid="{00000000-0005-0000-0000-0000DB0B0000}"/>
    <cellStyle name="Normal 35 5" xfId="889" xr:uid="{00000000-0005-0000-0000-0000DC0B0000}"/>
    <cellStyle name="Normal 35 5 2" xfId="3552" xr:uid="{00000000-0005-0000-0000-0000DD0B0000}"/>
    <cellStyle name="Normal 35 6" xfId="3553" xr:uid="{00000000-0005-0000-0000-0000DE0B0000}"/>
    <cellStyle name="Normal 36" xfId="890" xr:uid="{00000000-0005-0000-0000-0000DF0B0000}"/>
    <cellStyle name="Normal 36 2" xfId="891" xr:uid="{00000000-0005-0000-0000-0000E00B0000}"/>
    <cellStyle name="Normal 36 2 2" xfId="892" xr:uid="{00000000-0005-0000-0000-0000E10B0000}"/>
    <cellStyle name="Normal 36 2 2 2" xfId="3554" xr:uid="{00000000-0005-0000-0000-0000E20B0000}"/>
    <cellStyle name="Normal 36 2 3" xfId="3555" xr:uid="{00000000-0005-0000-0000-0000E30B0000}"/>
    <cellStyle name="Normal 36 3" xfId="893" xr:uid="{00000000-0005-0000-0000-0000E40B0000}"/>
    <cellStyle name="Normal 36 3 2" xfId="3556" xr:uid="{00000000-0005-0000-0000-0000E50B0000}"/>
    <cellStyle name="Normal 36 4" xfId="894" xr:uid="{00000000-0005-0000-0000-0000E60B0000}"/>
    <cellStyle name="Normal 36 4 2" xfId="3557" xr:uid="{00000000-0005-0000-0000-0000E70B0000}"/>
    <cellStyle name="Normal 36 5" xfId="895" xr:uid="{00000000-0005-0000-0000-0000E80B0000}"/>
    <cellStyle name="Normal 36 5 2" xfId="3558" xr:uid="{00000000-0005-0000-0000-0000E90B0000}"/>
    <cellStyle name="Normal 36 6" xfId="3559" xr:uid="{00000000-0005-0000-0000-0000EA0B0000}"/>
    <cellStyle name="Normal 37" xfId="896" xr:uid="{00000000-0005-0000-0000-0000EB0B0000}"/>
    <cellStyle name="Normal 37 2" xfId="897" xr:uid="{00000000-0005-0000-0000-0000EC0B0000}"/>
    <cellStyle name="Normal 37 2 2" xfId="898" xr:uid="{00000000-0005-0000-0000-0000ED0B0000}"/>
    <cellStyle name="Normal 37 2 2 2" xfId="3560" xr:uid="{00000000-0005-0000-0000-0000EE0B0000}"/>
    <cellStyle name="Normal 37 2 3" xfId="3561" xr:uid="{00000000-0005-0000-0000-0000EF0B0000}"/>
    <cellStyle name="Normal 37 3" xfId="899" xr:uid="{00000000-0005-0000-0000-0000F00B0000}"/>
    <cellStyle name="Normal 37 3 2" xfId="3562" xr:uid="{00000000-0005-0000-0000-0000F10B0000}"/>
    <cellStyle name="Normal 37 4" xfId="900" xr:uid="{00000000-0005-0000-0000-0000F20B0000}"/>
    <cellStyle name="Normal 37 4 2" xfId="3563" xr:uid="{00000000-0005-0000-0000-0000F30B0000}"/>
    <cellStyle name="Normal 37 5" xfId="901" xr:uid="{00000000-0005-0000-0000-0000F40B0000}"/>
    <cellStyle name="Normal 37 5 2" xfId="3564" xr:uid="{00000000-0005-0000-0000-0000F50B0000}"/>
    <cellStyle name="Normal 37 6" xfId="3565" xr:uid="{00000000-0005-0000-0000-0000F60B0000}"/>
    <cellStyle name="Normal 38" xfId="902" xr:uid="{00000000-0005-0000-0000-0000F70B0000}"/>
    <cellStyle name="Normal 38 2" xfId="903" xr:uid="{00000000-0005-0000-0000-0000F80B0000}"/>
    <cellStyle name="Normal 38 2 2" xfId="904" xr:uid="{00000000-0005-0000-0000-0000F90B0000}"/>
    <cellStyle name="Normal 38 2 2 2" xfId="3566" xr:uid="{00000000-0005-0000-0000-0000FA0B0000}"/>
    <cellStyle name="Normal 38 2 3" xfId="3567" xr:uid="{00000000-0005-0000-0000-0000FB0B0000}"/>
    <cellStyle name="Normal 38 3" xfId="905" xr:uid="{00000000-0005-0000-0000-0000FC0B0000}"/>
    <cellStyle name="Normal 38 3 2" xfId="3568" xr:uid="{00000000-0005-0000-0000-0000FD0B0000}"/>
    <cellStyle name="Normal 38 4" xfId="906" xr:uid="{00000000-0005-0000-0000-0000FE0B0000}"/>
    <cellStyle name="Normal 38 4 2" xfId="3569" xr:uid="{00000000-0005-0000-0000-0000FF0B0000}"/>
    <cellStyle name="Normal 38 5" xfId="907" xr:uid="{00000000-0005-0000-0000-0000000C0000}"/>
    <cellStyle name="Normal 38 5 2" xfId="3570" xr:uid="{00000000-0005-0000-0000-0000010C0000}"/>
    <cellStyle name="Normal 38 6" xfId="3571" xr:uid="{00000000-0005-0000-0000-0000020C0000}"/>
    <cellStyle name="Normal 39" xfId="908" xr:uid="{00000000-0005-0000-0000-0000030C0000}"/>
    <cellStyle name="Normal 39 2" xfId="909" xr:uid="{00000000-0005-0000-0000-0000040C0000}"/>
    <cellStyle name="Normal 39 2 2" xfId="910" xr:uid="{00000000-0005-0000-0000-0000050C0000}"/>
    <cellStyle name="Normal 39 2 2 2" xfId="3572" xr:uid="{00000000-0005-0000-0000-0000060C0000}"/>
    <cellStyle name="Normal 39 2 3" xfId="3573" xr:uid="{00000000-0005-0000-0000-0000070C0000}"/>
    <cellStyle name="Normal 39 3" xfId="911" xr:uid="{00000000-0005-0000-0000-0000080C0000}"/>
    <cellStyle name="Normal 39 3 2" xfId="3574" xr:uid="{00000000-0005-0000-0000-0000090C0000}"/>
    <cellStyle name="Normal 39 4" xfId="912" xr:uid="{00000000-0005-0000-0000-00000A0C0000}"/>
    <cellStyle name="Normal 39 4 2" xfId="3575" xr:uid="{00000000-0005-0000-0000-00000B0C0000}"/>
    <cellStyle name="Normal 39 5" xfId="913" xr:uid="{00000000-0005-0000-0000-00000C0C0000}"/>
    <cellStyle name="Normal 39 5 2" xfId="3576" xr:uid="{00000000-0005-0000-0000-00000D0C0000}"/>
    <cellStyle name="Normal 39 6" xfId="3577" xr:uid="{00000000-0005-0000-0000-00000E0C0000}"/>
    <cellStyle name="Normal 4" xfId="51" xr:uid="{00000000-0005-0000-0000-00000F0C0000}"/>
    <cellStyle name="Normal 4 2" xfId="914" xr:uid="{00000000-0005-0000-0000-0000100C0000}"/>
    <cellStyle name="Normal 4 2 2" xfId="915" xr:uid="{00000000-0005-0000-0000-0000110C0000}"/>
    <cellStyle name="Normal 4 2 3" xfId="3578" xr:uid="{00000000-0005-0000-0000-0000120C0000}"/>
    <cellStyle name="Normal 4 2 4" xfId="3579" xr:uid="{00000000-0005-0000-0000-0000130C0000}"/>
    <cellStyle name="Normal 4 3" xfId="916" xr:uid="{00000000-0005-0000-0000-0000140C0000}"/>
    <cellStyle name="Normal 4 4" xfId="917" xr:uid="{00000000-0005-0000-0000-0000150C0000}"/>
    <cellStyle name="Normal 4 5" xfId="918" xr:uid="{00000000-0005-0000-0000-0000160C0000}"/>
    <cellStyle name="Normal 40" xfId="919" xr:uid="{00000000-0005-0000-0000-0000170C0000}"/>
    <cellStyle name="Normal 40 2" xfId="920" xr:uid="{00000000-0005-0000-0000-0000180C0000}"/>
    <cellStyle name="Normal 40 2 2" xfId="3580" xr:uid="{00000000-0005-0000-0000-0000190C0000}"/>
    <cellStyle name="Normal 40 3" xfId="921" xr:uid="{00000000-0005-0000-0000-00001A0C0000}"/>
    <cellStyle name="Normal 40 3 2" xfId="3581" xr:uid="{00000000-0005-0000-0000-00001B0C0000}"/>
    <cellStyle name="Normal 40 4" xfId="922" xr:uid="{00000000-0005-0000-0000-00001C0C0000}"/>
    <cellStyle name="Normal 40 4 2" xfId="3582" xr:uid="{00000000-0005-0000-0000-00001D0C0000}"/>
    <cellStyle name="Normal 40 5" xfId="3583" xr:uid="{00000000-0005-0000-0000-00001E0C0000}"/>
    <cellStyle name="Normal 41" xfId="923" xr:uid="{00000000-0005-0000-0000-00001F0C0000}"/>
    <cellStyle name="Normal 41 2" xfId="924" xr:uid="{00000000-0005-0000-0000-0000200C0000}"/>
    <cellStyle name="Normal 41 2 2" xfId="3584" xr:uid="{00000000-0005-0000-0000-0000210C0000}"/>
    <cellStyle name="Normal 41 3" xfId="925" xr:uid="{00000000-0005-0000-0000-0000220C0000}"/>
    <cellStyle name="Normal 41 3 2" xfId="3585" xr:uid="{00000000-0005-0000-0000-0000230C0000}"/>
    <cellStyle name="Normal 41 4" xfId="926" xr:uid="{00000000-0005-0000-0000-0000240C0000}"/>
    <cellStyle name="Normal 41 4 2" xfId="3586" xr:uid="{00000000-0005-0000-0000-0000250C0000}"/>
    <cellStyle name="Normal 41 5" xfId="3587" xr:uid="{00000000-0005-0000-0000-0000260C0000}"/>
    <cellStyle name="Normal 42" xfId="927" xr:uid="{00000000-0005-0000-0000-0000270C0000}"/>
    <cellStyle name="Normal 42 2" xfId="928" xr:uid="{00000000-0005-0000-0000-0000280C0000}"/>
    <cellStyle name="Normal 42 2 2" xfId="3588" xr:uid="{00000000-0005-0000-0000-0000290C0000}"/>
    <cellStyle name="Normal 42 3" xfId="929" xr:uid="{00000000-0005-0000-0000-00002A0C0000}"/>
    <cellStyle name="Normal 42 3 2" xfId="3589" xr:uid="{00000000-0005-0000-0000-00002B0C0000}"/>
    <cellStyle name="Normal 42 4" xfId="930" xr:uid="{00000000-0005-0000-0000-00002C0C0000}"/>
    <cellStyle name="Normal 42 4 2" xfId="3590" xr:uid="{00000000-0005-0000-0000-00002D0C0000}"/>
    <cellStyle name="Normal 42 5" xfId="3591" xr:uid="{00000000-0005-0000-0000-00002E0C0000}"/>
    <cellStyle name="Normal 43" xfId="931" xr:uid="{00000000-0005-0000-0000-00002F0C0000}"/>
    <cellStyle name="Normal 43 2" xfId="932" xr:uid="{00000000-0005-0000-0000-0000300C0000}"/>
    <cellStyle name="Normal 43 2 2" xfId="933" xr:uid="{00000000-0005-0000-0000-0000310C0000}"/>
    <cellStyle name="Normal 43 2 2 2" xfId="3592" xr:uid="{00000000-0005-0000-0000-0000320C0000}"/>
    <cellStyle name="Normal 43 2 3" xfId="3593" xr:uid="{00000000-0005-0000-0000-0000330C0000}"/>
    <cellStyle name="Normal 43 3" xfId="934" xr:uid="{00000000-0005-0000-0000-0000340C0000}"/>
    <cellStyle name="Normal 43 3 2" xfId="3594" xr:uid="{00000000-0005-0000-0000-0000350C0000}"/>
    <cellStyle name="Normal 43 4" xfId="935" xr:uid="{00000000-0005-0000-0000-0000360C0000}"/>
    <cellStyle name="Normal 43 4 2" xfId="3595" xr:uid="{00000000-0005-0000-0000-0000370C0000}"/>
    <cellStyle name="Normal 43 5" xfId="936" xr:uid="{00000000-0005-0000-0000-0000380C0000}"/>
    <cellStyle name="Normal 43 5 2" xfId="3596" xr:uid="{00000000-0005-0000-0000-0000390C0000}"/>
    <cellStyle name="Normal 43 6" xfId="3597" xr:uid="{00000000-0005-0000-0000-00003A0C0000}"/>
    <cellStyle name="Normal 44" xfId="937" xr:uid="{00000000-0005-0000-0000-00003B0C0000}"/>
    <cellStyle name="Normal 44 2" xfId="938" xr:uid="{00000000-0005-0000-0000-00003C0C0000}"/>
    <cellStyle name="Normal 44 2 2" xfId="939" xr:uid="{00000000-0005-0000-0000-00003D0C0000}"/>
    <cellStyle name="Normal 44 2 2 2" xfId="3598" xr:uid="{00000000-0005-0000-0000-00003E0C0000}"/>
    <cellStyle name="Normal 44 2 3" xfId="3599" xr:uid="{00000000-0005-0000-0000-00003F0C0000}"/>
    <cellStyle name="Normal 44 3" xfId="940" xr:uid="{00000000-0005-0000-0000-0000400C0000}"/>
    <cellStyle name="Normal 44 3 2" xfId="3600" xr:uid="{00000000-0005-0000-0000-0000410C0000}"/>
    <cellStyle name="Normal 44 4" xfId="941" xr:uid="{00000000-0005-0000-0000-0000420C0000}"/>
    <cellStyle name="Normal 44 4 2" xfId="3601" xr:uid="{00000000-0005-0000-0000-0000430C0000}"/>
    <cellStyle name="Normal 44 5" xfId="942" xr:uid="{00000000-0005-0000-0000-0000440C0000}"/>
    <cellStyle name="Normal 44 5 2" xfId="3602" xr:uid="{00000000-0005-0000-0000-0000450C0000}"/>
    <cellStyle name="Normal 44 6" xfId="3603" xr:uid="{00000000-0005-0000-0000-0000460C0000}"/>
    <cellStyle name="Normal 45" xfId="943" xr:uid="{00000000-0005-0000-0000-0000470C0000}"/>
    <cellStyle name="Normal 45 2" xfId="944" xr:uid="{00000000-0005-0000-0000-0000480C0000}"/>
    <cellStyle name="Normal 45 2 2" xfId="3604" xr:uid="{00000000-0005-0000-0000-0000490C0000}"/>
    <cellStyle name="Normal 45 3" xfId="945" xr:uid="{00000000-0005-0000-0000-00004A0C0000}"/>
    <cellStyle name="Normal 45 3 2" xfId="3605" xr:uid="{00000000-0005-0000-0000-00004B0C0000}"/>
    <cellStyle name="Normal 45 4" xfId="946" xr:uid="{00000000-0005-0000-0000-00004C0C0000}"/>
    <cellStyle name="Normal 45 4 2" xfId="3606" xr:uid="{00000000-0005-0000-0000-00004D0C0000}"/>
    <cellStyle name="Normal 45 5" xfId="3607" xr:uid="{00000000-0005-0000-0000-00004E0C0000}"/>
    <cellStyle name="Normal 46" xfId="947" xr:uid="{00000000-0005-0000-0000-00004F0C0000}"/>
    <cellStyle name="Normal 46 2" xfId="948" xr:uid="{00000000-0005-0000-0000-0000500C0000}"/>
    <cellStyle name="Normal 46 2 2" xfId="3608" xr:uid="{00000000-0005-0000-0000-0000510C0000}"/>
    <cellStyle name="Normal 46 2 2 2" xfId="3609" xr:uid="{00000000-0005-0000-0000-0000520C0000}"/>
    <cellStyle name="Normal 46 2 3" xfId="3610" xr:uid="{00000000-0005-0000-0000-0000530C0000}"/>
    <cellStyle name="Normal 46 3" xfId="949" xr:uid="{00000000-0005-0000-0000-0000540C0000}"/>
    <cellStyle name="Normal 46 3 2" xfId="3611" xr:uid="{00000000-0005-0000-0000-0000550C0000}"/>
    <cellStyle name="Normal 46 4" xfId="950" xr:uid="{00000000-0005-0000-0000-0000560C0000}"/>
    <cellStyle name="Normal 46 4 2" xfId="3612" xr:uid="{00000000-0005-0000-0000-0000570C0000}"/>
    <cellStyle name="Normal 46 5" xfId="3613" xr:uid="{00000000-0005-0000-0000-0000580C0000}"/>
    <cellStyle name="Normal 47" xfId="951" xr:uid="{00000000-0005-0000-0000-0000590C0000}"/>
    <cellStyle name="Normal 47 2" xfId="952" xr:uid="{00000000-0005-0000-0000-00005A0C0000}"/>
    <cellStyle name="Normal 47 2 2" xfId="953" xr:uid="{00000000-0005-0000-0000-00005B0C0000}"/>
    <cellStyle name="Normal 47 2 2 2" xfId="3614" xr:uid="{00000000-0005-0000-0000-00005C0C0000}"/>
    <cellStyle name="Normal 47 2 3" xfId="3615" xr:uid="{00000000-0005-0000-0000-00005D0C0000}"/>
    <cellStyle name="Normal 47 3" xfId="954" xr:uid="{00000000-0005-0000-0000-00005E0C0000}"/>
    <cellStyle name="Normal 47 3 2" xfId="3616" xr:uid="{00000000-0005-0000-0000-00005F0C0000}"/>
    <cellStyle name="Normal 47 4" xfId="955" xr:uid="{00000000-0005-0000-0000-0000600C0000}"/>
    <cellStyle name="Normal 47 4 2" xfId="3617" xr:uid="{00000000-0005-0000-0000-0000610C0000}"/>
    <cellStyle name="Normal 47 5" xfId="956" xr:uid="{00000000-0005-0000-0000-0000620C0000}"/>
    <cellStyle name="Normal 47 5 2" xfId="3618" xr:uid="{00000000-0005-0000-0000-0000630C0000}"/>
    <cellStyle name="Normal 47 6" xfId="3619" xr:uid="{00000000-0005-0000-0000-0000640C0000}"/>
    <cellStyle name="Normal 48" xfId="957" xr:uid="{00000000-0005-0000-0000-0000650C0000}"/>
    <cellStyle name="Normal 48 2" xfId="958" xr:uid="{00000000-0005-0000-0000-0000660C0000}"/>
    <cellStyle name="Normal 48 2 2" xfId="3620" xr:uid="{00000000-0005-0000-0000-0000670C0000}"/>
    <cellStyle name="Normal 48 2 2 2" xfId="3621" xr:uid="{00000000-0005-0000-0000-0000680C0000}"/>
    <cellStyle name="Normal 48 2 3" xfId="3622" xr:uid="{00000000-0005-0000-0000-0000690C0000}"/>
    <cellStyle name="Normal 48 3" xfId="959" xr:uid="{00000000-0005-0000-0000-00006A0C0000}"/>
    <cellStyle name="Normal 48 3 2" xfId="3623" xr:uid="{00000000-0005-0000-0000-00006B0C0000}"/>
    <cellStyle name="Normal 48 4" xfId="960" xr:uid="{00000000-0005-0000-0000-00006C0C0000}"/>
    <cellStyle name="Normal 48 4 2" xfId="3624" xr:uid="{00000000-0005-0000-0000-00006D0C0000}"/>
    <cellStyle name="Normal 48 5" xfId="3625" xr:uid="{00000000-0005-0000-0000-00006E0C0000}"/>
    <cellStyle name="Normal 49" xfId="961" xr:uid="{00000000-0005-0000-0000-00006F0C0000}"/>
    <cellStyle name="Normal 49 2" xfId="962" xr:uid="{00000000-0005-0000-0000-0000700C0000}"/>
    <cellStyle name="Normal 49 2 2" xfId="963" xr:uid="{00000000-0005-0000-0000-0000710C0000}"/>
    <cellStyle name="Normal 49 2 2 2" xfId="3626" xr:uid="{00000000-0005-0000-0000-0000720C0000}"/>
    <cellStyle name="Normal 49 2 3" xfId="3627" xr:uid="{00000000-0005-0000-0000-0000730C0000}"/>
    <cellStyle name="Normal 49 3" xfId="964" xr:uid="{00000000-0005-0000-0000-0000740C0000}"/>
    <cellStyle name="Normal 49 3 2" xfId="3628" xr:uid="{00000000-0005-0000-0000-0000750C0000}"/>
    <cellStyle name="Normal 49 4" xfId="965" xr:uid="{00000000-0005-0000-0000-0000760C0000}"/>
    <cellStyle name="Normal 49 4 2" xfId="3629" xr:uid="{00000000-0005-0000-0000-0000770C0000}"/>
    <cellStyle name="Normal 49 5" xfId="966" xr:uid="{00000000-0005-0000-0000-0000780C0000}"/>
    <cellStyle name="Normal 49 5 2" xfId="3630" xr:uid="{00000000-0005-0000-0000-0000790C0000}"/>
    <cellStyle name="Normal 49 6" xfId="3631" xr:uid="{00000000-0005-0000-0000-00007A0C0000}"/>
    <cellStyle name="Normal 5" xfId="967" xr:uid="{00000000-0005-0000-0000-00007B0C0000}"/>
    <cellStyle name="Normal 5 2" xfId="968" xr:uid="{00000000-0005-0000-0000-00007C0C0000}"/>
    <cellStyle name="Normal 5 2 2" xfId="969" xr:uid="{00000000-0005-0000-0000-00007D0C0000}"/>
    <cellStyle name="Normal 5 2 2 2" xfId="3632" xr:uid="{00000000-0005-0000-0000-00007E0C0000}"/>
    <cellStyle name="Normal 5 2 2 3" xfId="3633" xr:uid="{00000000-0005-0000-0000-00007F0C0000}"/>
    <cellStyle name="Normal 5 2 2 4" xfId="3634" xr:uid="{00000000-0005-0000-0000-0000800C0000}"/>
    <cellStyle name="Normal 5 2 2 5" xfId="3635" xr:uid="{00000000-0005-0000-0000-0000810C0000}"/>
    <cellStyle name="Normal 5 3" xfId="970" xr:uid="{00000000-0005-0000-0000-0000820C0000}"/>
    <cellStyle name="Normal 5 3 2" xfId="971" xr:uid="{00000000-0005-0000-0000-0000830C0000}"/>
    <cellStyle name="Normal 5 3 2 2" xfId="3636" xr:uid="{00000000-0005-0000-0000-0000840C0000}"/>
    <cellStyle name="Normal 5 3 2 3" xfId="3637" xr:uid="{00000000-0005-0000-0000-0000850C0000}"/>
    <cellStyle name="Normal 5 3 2 4" xfId="3638" xr:uid="{00000000-0005-0000-0000-0000860C0000}"/>
    <cellStyle name="Normal 5 3 2 5" xfId="3639" xr:uid="{00000000-0005-0000-0000-0000870C0000}"/>
    <cellStyle name="Normal 5 4" xfId="972" xr:uid="{00000000-0005-0000-0000-0000880C0000}"/>
    <cellStyle name="Normal 5 4 2" xfId="3640" xr:uid="{00000000-0005-0000-0000-0000890C0000}"/>
    <cellStyle name="Normal 5 4 2 2" xfId="3641" xr:uid="{00000000-0005-0000-0000-00008A0C0000}"/>
    <cellStyle name="Normal 5 4 2 2 2" xfId="3642" xr:uid="{00000000-0005-0000-0000-00008B0C0000}"/>
    <cellStyle name="Normal 5 4 2 2 2 2" xfId="3643" xr:uid="{00000000-0005-0000-0000-00008C0C0000}"/>
    <cellStyle name="Normal 5 4 2 2 2 2 2" xfId="3644" xr:uid="{00000000-0005-0000-0000-00008D0C0000}"/>
    <cellStyle name="Normal 5 4 2 2 2 2 2 2" xfId="3645" xr:uid="{00000000-0005-0000-0000-00008E0C0000}"/>
    <cellStyle name="Normal 5 4 2 2 2 2 3" xfId="3646" xr:uid="{00000000-0005-0000-0000-00008F0C0000}"/>
    <cellStyle name="Normal 5 4 2 2 2 3" xfId="3647" xr:uid="{00000000-0005-0000-0000-0000900C0000}"/>
    <cellStyle name="Normal 5 4 2 2 2 3 2" xfId="3648" xr:uid="{00000000-0005-0000-0000-0000910C0000}"/>
    <cellStyle name="Normal 5 4 2 2 2 4" xfId="3649" xr:uid="{00000000-0005-0000-0000-0000920C0000}"/>
    <cellStyle name="Normal 5 4 2 2 2_Lists" xfId="3650" xr:uid="{00000000-0005-0000-0000-0000930C0000}"/>
    <cellStyle name="Normal 5 4 2 2 3" xfId="3651" xr:uid="{00000000-0005-0000-0000-0000940C0000}"/>
    <cellStyle name="Normal 5 4 2 2 3 2" xfId="3652" xr:uid="{00000000-0005-0000-0000-0000950C0000}"/>
    <cellStyle name="Normal 5 4 2 2 3 2 2" xfId="3653" xr:uid="{00000000-0005-0000-0000-0000960C0000}"/>
    <cellStyle name="Normal 5 4 2 2 3 3" xfId="3654" xr:uid="{00000000-0005-0000-0000-0000970C0000}"/>
    <cellStyle name="Normal 5 4 2 2 4" xfId="3655" xr:uid="{00000000-0005-0000-0000-0000980C0000}"/>
    <cellStyle name="Normal 5 4 2 2 4 2" xfId="3656" xr:uid="{00000000-0005-0000-0000-0000990C0000}"/>
    <cellStyle name="Normal 5 4 2 2 5" xfId="3657" xr:uid="{00000000-0005-0000-0000-00009A0C0000}"/>
    <cellStyle name="Normal 5 4 2 2_Lists" xfId="3658" xr:uid="{00000000-0005-0000-0000-00009B0C0000}"/>
    <cellStyle name="Normal 5 4 2 3" xfId="3659" xr:uid="{00000000-0005-0000-0000-00009C0C0000}"/>
    <cellStyle name="Normal 5 4 2 3 2" xfId="3660" xr:uid="{00000000-0005-0000-0000-00009D0C0000}"/>
    <cellStyle name="Normal 5 4 2 3 2 2" xfId="3661" xr:uid="{00000000-0005-0000-0000-00009E0C0000}"/>
    <cellStyle name="Normal 5 4 2 3 2 2 2" xfId="3662" xr:uid="{00000000-0005-0000-0000-00009F0C0000}"/>
    <cellStyle name="Normal 5 4 2 3 2 3" xfId="3663" xr:uid="{00000000-0005-0000-0000-0000A00C0000}"/>
    <cellStyle name="Normal 5 4 2 3 3" xfId="3664" xr:uid="{00000000-0005-0000-0000-0000A10C0000}"/>
    <cellStyle name="Normal 5 4 2 3 3 2" xfId="3665" xr:uid="{00000000-0005-0000-0000-0000A20C0000}"/>
    <cellStyle name="Normal 5 4 2 3 4" xfId="3666" xr:uid="{00000000-0005-0000-0000-0000A30C0000}"/>
    <cellStyle name="Normal 5 4 2 3_Lists" xfId="3667" xr:uid="{00000000-0005-0000-0000-0000A40C0000}"/>
    <cellStyle name="Normal 5 4 2 4" xfId="3668" xr:uid="{00000000-0005-0000-0000-0000A50C0000}"/>
    <cellStyle name="Normal 5 4 2 4 2" xfId="3669" xr:uid="{00000000-0005-0000-0000-0000A60C0000}"/>
    <cellStyle name="Normal 5 4 2 4 2 2" xfId="3670" xr:uid="{00000000-0005-0000-0000-0000A70C0000}"/>
    <cellStyle name="Normal 5 4 2 4 3" xfId="3671" xr:uid="{00000000-0005-0000-0000-0000A80C0000}"/>
    <cellStyle name="Normal 5 4 2 5" xfId="3672" xr:uid="{00000000-0005-0000-0000-0000A90C0000}"/>
    <cellStyle name="Normal 5 4 2 5 2" xfId="3673" xr:uid="{00000000-0005-0000-0000-0000AA0C0000}"/>
    <cellStyle name="Normal 5 4 2 6" xfId="3674" xr:uid="{00000000-0005-0000-0000-0000AB0C0000}"/>
    <cellStyle name="Normal 5 4 2_Lists" xfId="3675" xr:uid="{00000000-0005-0000-0000-0000AC0C0000}"/>
    <cellStyle name="Normal 5 4 3" xfId="3676" xr:uid="{00000000-0005-0000-0000-0000AD0C0000}"/>
    <cellStyle name="Normal 5 4 3 2" xfId="3677" xr:uid="{00000000-0005-0000-0000-0000AE0C0000}"/>
    <cellStyle name="Normal 5 4 3 2 2" xfId="3678" xr:uid="{00000000-0005-0000-0000-0000AF0C0000}"/>
    <cellStyle name="Normal 5 4 3 2 2 2" xfId="3679" xr:uid="{00000000-0005-0000-0000-0000B00C0000}"/>
    <cellStyle name="Normal 5 4 3 2 2 2 2" xfId="3680" xr:uid="{00000000-0005-0000-0000-0000B10C0000}"/>
    <cellStyle name="Normal 5 4 3 2 2 3" xfId="3681" xr:uid="{00000000-0005-0000-0000-0000B20C0000}"/>
    <cellStyle name="Normal 5 4 3 2 3" xfId="3682" xr:uid="{00000000-0005-0000-0000-0000B30C0000}"/>
    <cellStyle name="Normal 5 4 3 2 3 2" xfId="3683" xr:uid="{00000000-0005-0000-0000-0000B40C0000}"/>
    <cellStyle name="Normal 5 4 3 2 4" xfId="3684" xr:uid="{00000000-0005-0000-0000-0000B50C0000}"/>
    <cellStyle name="Normal 5 4 3 2_Lists" xfId="3685" xr:uid="{00000000-0005-0000-0000-0000B60C0000}"/>
    <cellStyle name="Normal 5 4 3 3" xfId="3686" xr:uid="{00000000-0005-0000-0000-0000B70C0000}"/>
    <cellStyle name="Normal 5 4 3 3 2" xfId="3687" xr:uid="{00000000-0005-0000-0000-0000B80C0000}"/>
    <cellStyle name="Normal 5 4 3 3 2 2" xfId="3688" xr:uid="{00000000-0005-0000-0000-0000B90C0000}"/>
    <cellStyle name="Normal 5 4 3 3 3" xfId="3689" xr:uid="{00000000-0005-0000-0000-0000BA0C0000}"/>
    <cellStyle name="Normal 5 4 3 4" xfId="3690" xr:uid="{00000000-0005-0000-0000-0000BB0C0000}"/>
    <cellStyle name="Normal 5 4 3 4 2" xfId="3691" xr:uid="{00000000-0005-0000-0000-0000BC0C0000}"/>
    <cellStyle name="Normal 5 4 3 5" xfId="3692" xr:uid="{00000000-0005-0000-0000-0000BD0C0000}"/>
    <cellStyle name="Normal 5 4 3_Lists" xfId="3693" xr:uid="{00000000-0005-0000-0000-0000BE0C0000}"/>
    <cellStyle name="Normal 5 4 4" xfId="3694" xr:uid="{00000000-0005-0000-0000-0000BF0C0000}"/>
    <cellStyle name="Normal 5 4 4 2" xfId="3695" xr:uid="{00000000-0005-0000-0000-0000C00C0000}"/>
    <cellStyle name="Normal 5 4 4 2 2" xfId="3696" xr:uid="{00000000-0005-0000-0000-0000C10C0000}"/>
    <cellStyle name="Normal 5 4 4 2 2 2" xfId="3697" xr:uid="{00000000-0005-0000-0000-0000C20C0000}"/>
    <cellStyle name="Normal 5 4 4 2 3" xfId="3698" xr:uid="{00000000-0005-0000-0000-0000C30C0000}"/>
    <cellStyle name="Normal 5 4 4 3" xfId="3699" xr:uid="{00000000-0005-0000-0000-0000C40C0000}"/>
    <cellStyle name="Normal 5 4 4 3 2" xfId="3700" xr:uid="{00000000-0005-0000-0000-0000C50C0000}"/>
    <cellStyle name="Normal 5 4 4 4" xfId="3701" xr:uid="{00000000-0005-0000-0000-0000C60C0000}"/>
    <cellStyle name="Normal 5 4 4_Lists" xfId="3702" xr:uid="{00000000-0005-0000-0000-0000C70C0000}"/>
    <cellStyle name="Normal 5 4 5" xfId="3703" xr:uid="{00000000-0005-0000-0000-0000C80C0000}"/>
    <cellStyle name="Normal 5 4 5 2" xfId="3704" xr:uid="{00000000-0005-0000-0000-0000C90C0000}"/>
    <cellStyle name="Normal 5 4 5 2 2" xfId="3705" xr:uid="{00000000-0005-0000-0000-0000CA0C0000}"/>
    <cellStyle name="Normal 5 4 5 3" xfId="3706" xr:uid="{00000000-0005-0000-0000-0000CB0C0000}"/>
    <cellStyle name="Normal 5 4 6" xfId="3707" xr:uid="{00000000-0005-0000-0000-0000CC0C0000}"/>
    <cellStyle name="Normal 5 4 6 2" xfId="3708" xr:uid="{00000000-0005-0000-0000-0000CD0C0000}"/>
    <cellStyle name="Normal 5 4_Lists" xfId="3709" xr:uid="{00000000-0005-0000-0000-0000CE0C0000}"/>
    <cellStyle name="Normal 5 5" xfId="973" xr:uid="{00000000-0005-0000-0000-0000CF0C0000}"/>
    <cellStyle name="Normal 5 5 2" xfId="3710" xr:uid="{00000000-0005-0000-0000-0000D00C0000}"/>
    <cellStyle name="Normal 5 5 2 2" xfId="3711" xr:uid="{00000000-0005-0000-0000-0000D10C0000}"/>
    <cellStyle name="Normal 5 5 2 2 2" xfId="3712" xr:uid="{00000000-0005-0000-0000-0000D20C0000}"/>
    <cellStyle name="Normal 5 5 2 2 2 2" xfId="3713" xr:uid="{00000000-0005-0000-0000-0000D30C0000}"/>
    <cellStyle name="Normal 5 5 2 2 2 2 2" xfId="3714" xr:uid="{00000000-0005-0000-0000-0000D40C0000}"/>
    <cellStyle name="Normal 5 5 2 2 2 3" xfId="3715" xr:uid="{00000000-0005-0000-0000-0000D50C0000}"/>
    <cellStyle name="Normal 5 5 2 2 3" xfId="3716" xr:uid="{00000000-0005-0000-0000-0000D60C0000}"/>
    <cellStyle name="Normal 5 5 2 2 3 2" xfId="3717" xr:uid="{00000000-0005-0000-0000-0000D70C0000}"/>
    <cellStyle name="Normal 5 5 2 2 4" xfId="3718" xr:uid="{00000000-0005-0000-0000-0000D80C0000}"/>
    <cellStyle name="Normal 5 5 2 2_Lists" xfId="3719" xr:uid="{00000000-0005-0000-0000-0000D90C0000}"/>
    <cellStyle name="Normal 5 5 2 3" xfId="3720" xr:uid="{00000000-0005-0000-0000-0000DA0C0000}"/>
    <cellStyle name="Normal 5 5 2 3 2" xfId="3721" xr:uid="{00000000-0005-0000-0000-0000DB0C0000}"/>
    <cellStyle name="Normal 5 5 2 3 2 2" xfId="3722" xr:uid="{00000000-0005-0000-0000-0000DC0C0000}"/>
    <cellStyle name="Normal 5 5 2 3 3" xfId="3723" xr:uid="{00000000-0005-0000-0000-0000DD0C0000}"/>
    <cellStyle name="Normal 5 5 2 4" xfId="3724" xr:uid="{00000000-0005-0000-0000-0000DE0C0000}"/>
    <cellStyle name="Normal 5 5 2 4 2" xfId="3725" xr:uid="{00000000-0005-0000-0000-0000DF0C0000}"/>
    <cellStyle name="Normal 5 5 2 5" xfId="3726" xr:uid="{00000000-0005-0000-0000-0000E00C0000}"/>
    <cellStyle name="Normal 5 5 2_Lists" xfId="3727" xr:uid="{00000000-0005-0000-0000-0000E10C0000}"/>
    <cellStyle name="Normal 5 5 3" xfId="3728" xr:uid="{00000000-0005-0000-0000-0000E20C0000}"/>
    <cellStyle name="Normal 5 5 3 2" xfId="3729" xr:uid="{00000000-0005-0000-0000-0000E30C0000}"/>
    <cellStyle name="Normal 5 5 3 2 2" xfId="3730" xr:uid="{00000000-0005-0000-0000-0000E40C0000}"/>
    <cellStyle name="Normal 5 5 3 2 2 2" xfId="3731" xr:uid="{00000000-0005-0000-0000-0000E50C0000}"/>
    <cellStyle name="Normal 5 5 3 2 3" xfId="3732" xr:uid="{00000000-0005-0000-0000-0000E60C0000}"/>
    <cellStyle name="Normal 5 5 3 3" xfId="3733" xr:uid="{00000000-0005-0000-0000-0000E70C0000}"/>
    <cellStyle name="Normal 5 5 3 3 2" xfId="3734" xr:uid="{00000000-0005-0000-0000-0000E80C0000}"/>
    <cellStyle name="Normal 5 5 3 4" xfId="3735" xr:uid="{00000000-0005-0000-0000-0000E90C0000}"/>
    <cellStyle name="Normal 5 5 3_Lists" xfId="3736" xr:uid="{00000000-0005-0000-0000-0000EA0C0000}"/>
    <cellStyle name="Normal 5 5 4" xfId="3737" xr:uid="{00000000-0005-0000-0000-0000EB0C0000}"/>
    <cellStyle name="Normal 5 5 4 2" xfId="3738" xr:uid="{00000000-0005-0000-0000-0000EC0C0000}"/>
    <cellStyle name="Normal 5 5 4 2 2" xfId="3739" xr:uid="{00000000-0005-0000-0000-0000ED0C0000}"/>
    <cellStyle name="Normal 5 5 4 3" xfId="3740" xr:uid="{00000000-0005-0000-0000-0000EE0C0000}"/>
    <cellStyle name="Normal 5 5 5" xfId="3741" xr:uid="{00000000-0005-0000-0000-0000EF0C0000}"/>
    <cellStyle name="Normal 5 5 5 2" xfId="3742" xr:uid="{00000000-0005-0000-0000-0000F00C0000}"/>
    <cellStyle name="Normal 5 5_Lists" xfId="3743" xr:uid="{00000000-0005-0000-0000-0000F10C0000}"/>
    <cellStyle name="Normal 5 6" xfId="974" xr:uid="{00000000-0005-0000-0000-0000F20C0000}"/>
    <cellStyle name="Normal 5 6 2" xfId="3744" xr:uid="{00000000-0005-0000-0000-0000F30C0000}"/>
    <cellStyle name="Normal 5 6 2 2" xfId="3745" xr:uid="{00000000-0005-0000-0000-0000F40C0000}"/>
    <cellStyle name="Normal 5 6 2 2 2" xfId="3746" xr:uid="{00000000-0005-0000-0000-0000F50C0000}"/>
    <cellStyle name="Normal 5 6 2 2 2 2" xfId="3747" xr:uid="{00000000-0005-0000-0000-0000F60C0000}"/>
    <cellStyle name="Normal 5 6 2 2 3" xfId="3748" xr:uid="{00000000-0005-0000-0000-0000F70C0000}"/>
    <cellStyle name="Normal 5 6 2 3" xfId="3749" xr:uid="{00000000-0005-0000-0000-0000F80C0000}"/>
    <cellStyle name="Normal 5 6 2 3 2" xfId="3750" xr:uid="{00000000-0005-0000-0000-0000F90C0000}"/>
    <cellStyle name="Normal 5 6 2 4" xfId="3751" xr:uid="{00000000-0005-0000-0000-0000FA0C0000}"/>
    <cellStyle name="Normal 5 6 2_Lists" xfId="3752" xr:uid="{00000000-0005-0000-0000-0000FB0C0000}"/>
    <cellStyle name="Normal 5 6 3" xfId="3753" xr:uid="{00000000-0005-0000-0000-0000FC0C0000}"/>
    <cellStyle name="Normal 5 6 3 2" xfId="3754" xr:uid="{00000000-0005-0000-0000-0000FD0C0000}"/>
    <cellStyle name="Normal 5 6 3 2 2" xfId="3755" xr:uid="{00000000-0005-0000-0000-0000FE0C0000}"/>
    <cellStyle name="Normal 5 6 3 3" xfId="3756" xr:uid="{00000000-0005-0000-0000-0000FF0C0000}"/>
    <cellStyle name="Normal 5 6 4" xfId="3757" xr:uid="{00000000-0005-0000-0000-0000000D0000}"/>
    <cellStyle name="Normal 5 6 4 2" xfId="3758" xr:uid="{00000000-0005-0000-0000-0000010D0000}"/>
    <cellStyle name="Normal 5 6_Lists" xfId="3759" xr:uid="{00000000-0005-0000-0000-0000020D0000}"/>
    <cellStyle name="Normal 5 7" xfId="3760" xr:uid="{00000000-0005-0000-0000-0000030D0000}"/>
    <cellStyle name="Normal 5 7 2" xfId="3761" xr:uid="{00000000-0005-0000-0000-0000040D0000}"/>
    <cellStyle name="Normal 5 7 2 2" xfId="3762" xr:uid="{00000000-0005-0000-0000-0000050D0000}"/>
    <cellStyle name="Normal 5 7 2 2 2" xfId="3763" xr:uid="{00000000-0005-0000-0000-0000060D0000}"/>
    <cellStyle name="Normal 5 7 2 3" xfId="3764" xr:uid="{00000000-0005-0000-0000-0000070D0000}"/>
    <cellStyle name="Normal 5 7 3" xfId="3765" xr:uid="{00000000-0005-0000-0000-0000080D0000}"/>
    <cellStyle name="Normal 5 7 3 2" xfId="3766" xr:uid="{00000000-0005-0000-0000-0000090D0000}"/>
    <cellStyle name="Normal 5 7 4" xfId="3767" xr:uid="{00000000-0005-0000-0000-00000A0D0000}"/>
    <cellStyle name="Normal 5 7_Lists" xfId="3768" xr:uid="{00000000-0005-0000-0000-00000B0D0000}"/>
    <cellStyle name="Normal 5 8" xfId="3769" xr:uid="{00000000-0005-0000-0000-00000C0D0000}"/>
    <cellStyle name="Normal 5 8 2" xfId="3770" xr:uid="{00000000-0005-0000-0000-00000D0D0000}"/>
    <cellStyle name="Normal 5 8 2 2" xfId="3771" xr:uid="{00000000-0005-0000-0000-00000E0D0000}"/>
    <cellStyle name="Normal 5 8 3" xfId="3772" xr:uid="{00000000-0005-0000-0000-00000F0D0000}"/>
    <cellStyle name="Normal 5 9" xfId="3773" xr:uid="{00000000-0005-0000-0000-0000100D0000}"/>
    <cellStyle name="Normal 5 9 2" xfId="3774" xr:uid="{00000000-0005-0000-0000-0000110D0000}"/>
    <cellStyle name="Normal 5_3 CAM HIV SSF LFA Review of Budget 26Nov10 (MEDiCAM MoSVY MSIC NAA), 29Nov10" xfId="3775" xr:uid="{00000000-0005-0000-0000-0000120D0000}"/>
    <cellStyle name="Normal 50" xfId="975" xr:uid="{00000000-0005-0000-0000-0000130D0000}"/>
    <cellStyle name="Normal 50 2" xfId="976" xr:uid="{00000000-0005-0000-0000-0000140D0000}"/>
    <cellStyle name="Normal 50 2 2" xfId="977" xr:uid="{00000000-0005-0000-0000-0000150D0000}"/>
    <cellStyle name="Normal 50 2 2 2" xfId="3776" xr:uid="{00000000-0005-0000-0000-0000160D0000}"/>
    <cellStyle name="Normal 50 2 3" xfId="3777" xr:uid="{00000000-0005-0000-0000-0000170D0000}"/>
    <cellStyle name="Normal 50 3" xfId="978" xr:uid="{00000000-0005-0000-0000-0000180D0000}"/>
    <cellStyle name="Normal 50 3 2" xfId="3778" xr:uid="{00000000-0005-0000-0000-0000190D0000}"/>
    <cellStyle name="Normal 50 4" xfId="979" xr:uid="{00000000-0005-0000-0000-00001A0D0000}"/>
    <cellStyle name="Normal 50 4 2" xfId="3779" xr:uid="{00000000-0005-0000-0000-00001B0D0000}"/>
    <cellStyle name="Normal 50 5" xfId="980" xr:uid="{00000000-0005-0000-0000-00001C0D0000}"/>
    <cellStyle name="Normal 50 5 2" xfId="3780" xr:uid="{00000000-0005-0000-0000-00001D0D0000}"/>
    <cellStyle name="Normal 50 6" xfId="3781" xr:uid="{00000000-0005-0000-0000-00001E0D0000}"/>
    <cellStyle name="Normal 51" xfId="981" xr:uid="{00000000-0005-0000-0000-00001F0D0000}"/>
    <cellStyle name="Normal 51 2" xfId="982" xr:uid="{00000000-0005-0000-0000-0000200D0000}"/>
    <cellStyle name="Normal 51 2 2" xfId="983" xr:uid="{00000000-0005-0000-0000-0000210D0000}"/>
    <cellStyle name="Normal 51 2 2 2" xfId="3782" xr:uid="{00000000-0005-0000-0000-0000220D0000}"/>
    <cellStyle name="Normal 51 2 3" xfId="3783" xr:uid="{00000000-0005-0000-0000-0000230D0000}"/>
    <cellStyle name="Normal 51 3" xfId="984" xr:uid="{00000000-0005-0000-0000-0000240D0000}"/>
    <cellStyle name="Normal 51 3 2" xfId="3784" xr:uid="{00000000-0005-0000-0000-0000250D0000}"/>
    <cellStyle name="Normal 51 4" xfId="985" xr:uid="{00000000-0005-0000-0000-0000260D0000}"/>
    <cellStyle name="Normal 51 4 2" xfId="3785" xr:uid="{00000000-0005-0000-0000-0000270D0000}"/>
    <cellStyle name="Normal 51 5" xfId="986" xr:uid="{00000000-0005-0000-0000-0000280D0000}"/>
    <cellStyle name="Normal 51 5 2" xfId="3786" xr:uid="{00000000-0005-0000-0000-0000290D0000}"/>
    <cellStyle name="Normal 51 6" xfId="3787" xr:uid="{00000000-0005-0000-0000-00002A0D0000}"/>
    <cellStyle name="Normal 52" xfId="987" xr:uid="{00000000-0005-0000-0000-00002B0D0000}"/>
    <cellStyle name="Normal 52 2" xfId="988" xr:uid="{00000000-0005-0000-0000-00002C0D0000}"/>
    <cellStyle name="Normal 52 2 2" xfId="989" xr:uid="{00000000-0005-0000-0000-00002D0D0000}"/>
    <cellStyle name="Normal 52 2 2 2" xfId="3788" xr:uid="{00000000-0005-0000-0000-00002E0D0000}"/>
    <cellStyle name="Normal 52 2 3" xfId="3789" xr:uid="{00000000-0005-0000-0000-00002F0D0000}"/>
    <cellStyle name="Normal 52 3" xfId="990" xr:uid="{00000000-0005-0000-0000-0000300D0000}"/>
    <cellStyle name="Normal 52 3 2" xfId="3790" xr:uid="{00000000-0005-0000-0000-0000310D0000}"/>
    <cellStyle name="Normal 52 4" xfId="991" xr:uid="{00000000-0005-0000-0000-0000320D0000}"/>
    <cellStyle name="Normal 52 4 2" xfId="3791" xr:uid="{00000000-0005-0000-0000-0000330D0000}"/>
    <cellStyle name="Normal 52 5" xfId="992" xr:uid="{00000000-0005-0000-0000-0000340D0000}"/>
    <cellStyle name="Normal 52 5 2" xfId="3792" xr:uid="{00000000-0005-0000-0000-0000350D0000}"/>
    <cellStyle name="Normal 52 6" xfId="3793" xr:uid="{00000000-0005-0000-0000-0000360D0000}"/>
    <cellStyle name="Normal 53" xfId="993" xr:uid="{00000000-0005-0000-0000-0000370D0000}"/>
    <cellStyle name="Normal 53 2" xfId="994" xr:uid="{00000000-0005-0000-0000-0000380D0000}"/>
    <cellStyle name="Normal 53 2 2" xfId="995" xr:uid="{00000000-0005-0000-0000-0000390D0000}"/>
    <cellStyle name="Normal 53 2 2 2" xfId="3794" xr:uid="{00000000-0005-0000-0000-00003A0D0000}"/>
    <cellStyle name="Normal 53 2 3" xfId="3795" xr:uid="{00000000-0005-0000-0000-00003B0D0000}"/>
    <cellStyle name="Normal 53 3" xfId="996" xr:uid="{00000000-0005-0000-0000-00003C0D0000}"/>
    <cellStyle name="Normal 53 3 2" xfId="3796" xr:uid="{00000000-0005-0000-0000-00003D0D0000}"/>
    <cellStyle name="Normal 53 4" xfId="997" xr:uid="{00000000-0005-0000-0000-00003E0D0000}"/>
    <cellStyle name="Normal 53 4 2" xfId="3797" xr:uid="{00000000-0005-0000-0000-00003F0D0000}"/>
    <cellStyle name="Normal 53 5" xfId="998" xr:uid="{00000000-0005-0000-0000-0000400D0000}"/>
    <cellStyle name="Normal 53 5 2" xfId="3798" xr:uid="{00000000-0005-0000-0000-0000410D0000}"/>
    <cellStyle name="Normal 53 6" xfId="3799" xr:uid="{00000000-0005-0000-0000-0000420D0000}"/>
    <cellStyle name="Normal 54" xfId="999" xr:uid="{00000000-0005-0000-0000-0000430D0000}"/>
    <cellStyle name="Normal 54 2" xfId="1000" xr:uid="{00000000-0005-0000-0000-0000440D0000}"/>
    <cellStyle name="Normal 54 2 2" xfId="1001" xr:uid="{00000000-0005-0000-0000-0000450D0000}"/>
    <cellStyle name="Normal 54 2 2 2" xfId="3800" xr:uid="{00000000-0005-0000-0000-0000460D0000}"/>
    <cellStyle name="Normal 54 2 3" xfId="3801" xr:uid="{00000000-0005-0000-0000-0000470D0000}"/>
    <cellStyle name="Normal 54 3" xfId="1002" xr:uid="{00000000-0005-0000-0000-0000480D0000}"/>
    <cellStyle name="Normal 54 3 2" xfId="3802" xr:uid="{00000000-0005-0000-0000-0000490D0000}"/>
    <cellStyle name="Normal 54 4" xfId="1003" xr:uid="{00000000-0005-0000-0000-00004A0D0000}"/>
    <cellStyle name="Normal 54 4 2" xfId="3803" xr:uid="{00000000-0005-0000-0000-00004B0D0000}"/>
    <cellStyle name="Normal 54 5" xfId="1004" xr:uid="{00000000-0005-0000-0000-00004C0D0000}"/>
    <cellStyle name="Normal 54 5 2" xfId="3804" xr:uid="{00000000-0005-0000-0000-00004D0D0000}"/>
    <cellStyle name="Normal 54 6" xfId="3805" xr:uid="{00000000-0005-0000-0000-00004E0D0000}"/>
    <cellStyle name="Normal 55" xfId="1005" xr:uid="{00000000-0005-0000-0000-00004F0D0000}"/>
    <cellStyle name="Normal 55 2" xfId="1006" xr:uid="{00000000-0005-0000-0000-0000500D0000}"/>
    <cellStyle name="Normal 55 2 2" xfId="1007" xr:uid="{00000000-0005-0000-0000-0000510D0000}"/>
    <cellStyle name="Normal 55 2 2 2" xfId="3806" xr:uid="{00000000-0005-0000-0000-0000520D0000}"/>
    <cellStyle name="Normal 55 2 3" xfId="3807" xr:uid="{00000000-0005-0000-0000-0000530D0000}"/>
    <cellStyle name="Normal 55 3" xfId="1008" xr:uid="{00000000-0005-0000-0000-0000540D0000}"/>
    <cellStyle name="Normal 55 3 2" xfId="3808" xr:uid="{00000000-0005-0000-0000-0000550D0000}"/>
    <cellStyle name="Normal 55 4" xfId="1009" xr:uid="{00000000-0005-0000-0000-0000560D0000}"/>
    <cellStyle name="Normal 55 4 2" xfId="3809" xr:uid="{00000000-0005-0000-0000-0000570D0000}"/>
    <cellStyle name="Normal 55 5" xfId="1010" xr:uid="{00000000-0005-0000-0000-0000580D0000}"/>
    <cellStyle name="Normal 55 5 2" xfId="3810" xr:uid="{00000000-0005-0000-0000-0000590D0000}"/>
    <cellStyle name="Normal 55 6" xfId="3811" xr:uid="{00000000-0005-0000-0000-00005A0D0000}"/>
    <cellStyle name="Normal 56" xfId="1011" xr:uid="{00000000-0005-0000-0000-00005B0D0000}"/>
    <cellStyle name="Normal 56 2" xfId="1012" xr:uid="{00000000-0005-0000-0000-00005C0D0000}"/>
    <cellStyle name="Normal 56 2 2" xfId="1013" xr:uid="{00000000-0005-0000-0000-00005D0D0000}"/>
    <cellStyle name="Normal 56 2 2 2" xfId="3812" xr:uid="{00000000-0005-0000-0000-00005E0D0000}"/>
    <cellStyle name="Normal 56 2 3" xfId="3813" xr:uid="{00000000-0005-0000-0000-00005F0D0000}"/>
    <cellStyle name="Normal 56 3" xfId="1014" xr:uid="{00000000-0005-0000-0000-0000600D0000}"/>
    <cellStyle name="Normal 56 3 2" xfId="3814" xr:uid="{00000000-0005-0000-0000-0000610D0000}"/>
    <cellStyle name="Normal 56 4" xfId="1015" xr:uid="{00000000-0005-0000-0000-0000620D0000}"/>
    <cellStyle name="Normal 56 4 2" xfId="3815" xr:uid="{00000000-0005-0000-0000-0000630D0000}"/>
    <cellStyle name="Normal 56 5" xfId="1016" xr:uid="{00000000-0005-0000-0000-0000640D0000}"/>
    <cellStyle name="Normal 56 5 2" xfId="3816" xr:uid="{00000000-0005-0000-0000-0000650D0000}"/>
    <cellStyle name="Normal 56 6" xfId="3817" xr:uid="{00000000-0005-0000-0000-0000660D0000}"/>
    <cellStyle name="Normal 57" xfId="1017" xr:uid="{00000000-0005-0000-0000-0000670D0000}"/>
    <cellStyle name="Normal 57 2" xfId="1018" xr:uid="{00000000-0005-0000-0000-0000680D0000}"/>
    <cellStyle name="Normal 57 2 2" xfId="1019" xr:uid="{00000000-0005-0000-0000-0000690D0000}"/>
    <cellStyle name="Normal 57 2 2 2" xfId="3818" xr:uid="{00000000-0005-0000-0000-00006A0D0000}"/>
    <cellStyle name="Normal 57 2 3" xfId="3819" xr:uid="{00000000-0005-0000-0000-00006B0D0000}"/>
    <cellStyle name="Normal 57 3" xfId="1020" xr:uid="{00000000-0005-0000-0000-00006C0D0000}"/>
    <cellStyle name="Normal 57 3 2" xfId="3820" xr:uid="{00000000-0005-0000-0000-00006D0D0000}"/>
    <cellStyle name="Normal 57 4" xfId="1021" xr:uid="{00000000-0005-0000-0000-00006E0D0000}"/>
    <cellStyle name="Normal 57 4 2" xfId="3821" xr:uid="{00000000-0005-0000-0000-00006F0D0000}"/>
    <cellStyle name="Normal 57 5" xfId="1022" xr:uid="{00000000-0005-0000-0000-0000700D0000}"/>
    <cellStyle name="Normal 57 5 2" xfId="3822" xr:uid="{00000000-0005-0000-0000-0000710D0000}"/>
    <cellStyle name="Normal 57 6" xfId="3823" xr:uid="{00000000-0005-0000-0000-0000720D0000}"/>
    <cellStyle name="Normal 58" xfId="1023" xr:uid="{00000000-0005-0000-0000-0000730D0000}"/>
    <cellStyle name="Normal 58 2" xfId="1024" xr:uid="{00000000-0005-0000-0000-0000740D0000}"/>
    <cellStyle name="Normal 58 2 2" xfId="1025" xr:uid="{00000000-0005-0000-0000-0000750D0000}"/>
    <cellStyle name="Normal 58 2 2 2" xfId="3824" xr:uid="{00000000-0005-0000-0000-0000760D0000}"/>
    <cellStyle name="Normal 58 2 3" xfId="3825" xr:uid="{00000000-0005-0000-0000-0000770D0000}"/>
    <cellStyle name="Normal 58 3" xfId="1026" xr:uid="{00000000-0005-0000-0000-0000780D0000}"/>
    <cellStyle name="Normal 58 3 2" xfId="3826" xr:uid="{00000000-0005-0000-0000-0000790D0000}"/>
    <cellStyle name="Normal 58 4" xfId="1027" xr:uid="{00000000-0005-0000-0000-00007A0D0000}"/>
    <cellStyle name="Normal 58 4 2" xfId="3827" xr:uid="{00000000-0005-0000-0000-00007B0D0000}"/>
    <cellStyle name="Normal 58 5" xfId="1028" xr:uid="{00000000-0005-0000-0000-00007C0D0000}"/>
    <cellStyle name="Normal 58 5 2" xfId="3828" xr:uid="{00000000-0005-0000-0000-00007D0D0000}"/>
    <cellStyle name="Normal 58 6" xfId="3829" xr:uid="{00000000-0005-0000-0000-00007E0D0000}"/>
    <cellStyle name="Normal 59" xfId="1029" xr:uid="{00000000-0005-0000-0000-00007F0D0000}"/>
    <cellStyle name="Normal 59 2" xfId="1030" xr:uid="{00000000-0005-0000-0000-0000800D0000}"/>
    <cellStyle name="Normal 59 2 2" xfId="1031" xr:uid="{00000000-0005-0000-0000-0000810D0000}"/>
    <cellStyle name="Normal 59 2 2 2" xfId="3830" xr:uid="{00000000-0005-0000-0000-0000820D0000}"/>
    <cellStyle name="Normal 59 2 3" xfId="3831" xr:uid="{00000000-0005-0000-0000-0000830D0000}"/>
    <cellStyle name="Normal 59 3" xfId="1032" xr:uid="{00000000-0005-0000-0000-0000840D0000}"/>
    <cellStyle name="Normal 59 3 2" xfId="3832" xr:uid="{00000000-0005-0000-0000-0000850D0000}"/>
    <cellStyle name="Normal 59 4" xfId="1033" xr:uid="{00000000-0005-0000-0000-0000860D0000}"/>
    <cellStyle name="Normal 59 4 2" xfId="3833" xr:uid="{00000000-0005-0000-0000-0000870D0000}"/>
    <cellStyle name="Normal 59 5" xfId="1034" xr:uid="{00000000-0005-0000-0000-0000880D0000}"/>
    <cellStyle name="Normal 59 5 2" xfId="3834" xr:uid="{00000000-0005-0000-0000-0000890D0000}"/>
    <cellStyle name="Normal 59 6" xfId="3835" xr:uid="{00000000-0005-0000-0000-00008A0D0000}"/>
    <cellStyle name="Normal 6" xfId="1035" xr:uid="{00000000-0005-0000-0000-00008B0D0000}"/>
    <cellStyle name="Normal 6 2" xfId="1036" xr:uid="{00000000-0005-0000-0000-00008C0D0000}"/>
    <cellStyle name="Normal 6 2 2" xfId="3838" xr:uid="{00000000-0005-0000-0000-00008D0D0000}"/>
    <cellStyle name="Normal 6 2 2 2" xfId="3839" xr:uid="{00000000-0005-0000-0000-00008E0D0000}"/>
    <cellStyle name="Normal 6 2 2 2 2" xfId="3840" xr:uid="{00000000-0005-0000-0000-00008F0D0000}"/>
    <cellStyle name="Normal 6 2 2 2 3" xfId="3841" xr:uid="{00000000-0005-0000-0000-0000900D0000}"/>
    <cellStyle name="Normal 6 2 2 2 4" xfId="3842" xr:uid="{00000000-0005-0000-0000-0000910D0000}"/>
    <cellStyle name="Normal 6 2 3" xfId="3843" xr:uid="{00000000-0005-0000-0000-0000920D0000}"/>
    <cellStyle name="Normal 6 2 3 2" xfId="3844" xr:uid="{00000000-0005-0000-0000-0000930D0000}"/>
    <cellStyle name="Normal 6 2 3 3" xfId="3845" xr:uid="{00000000-0005-0000-0000-0000940D0000}"/>
    <cellStyle name="Normal 6 2 3 4" xfId="3846" xr:uid="{00000000-0005-0000-0000-0000950D0000}"/>
    <cellStyle name="Normal 6 2 4" xfId="3847" xr:uid="{00000000-0005-0000-0000-0000960D0000}"/>
    <cellStyle name="Normal 6 2 5" xfId="3837" xr:uid="{00000000-0005-0000-0000-0000970D0000}"/>
    <cellStyle name="Normal 6 2_3 CAM HIV SSF LFA Review of Budget 26Nov10 (MEDiCAM MoSVY MSIC NAA), 29Nov10" xfId="3848" xr:uid="{00000000-0005-0000-0000-0000980D0000}"/>
    <cellStyle name="Normal 6 3" xfId="1037" xr:uid="{00000000-0005-0000-0000-0000990D0000}"/>
    <cellStyle name="Normal 6 3 2" xfId="3849" xr:uid="{00000000-0005-0000-0000-00009A0D0000}"/>
    <cellStyle name="Normal 6 3 3" xfId="3850" xr:uid="{00000000-0005-0000-0000-00009B0D0000}"/>
    <cellStyle name="Normal 6 3 4" xfId="3851" xr:uid="{00000000-0005-0000-0000-00009C0D0000}"/>
    <cellStyle name="Normal 6 4" xfId="1038" xr:uid="{00000000-0005-0000-0000-00009D0D0000}"/>
    <cellStyle name="Normal 6 5" xfId="3852" xr:uid="{00000000-0005-0000-0000-00009E0D0000}"/>
    <cellStyle name="Normal 6 5 2" xfId="3853" xr:uid="{00000000-0005-0000-0000-00009F0D0000}"/>
    <cellStyle name="Normal 6 6" xfId="3854" xr:uid="{00000000-0005-0000-0000-0000A00D0000}"/>
    <cellStyle name="Normal 6 7" xfId="3836" xr:uid="{00000000-0005-0000-0000-0000A10D0000}"/>
    <cellStyle name="Normal 6 8" xfId="4441" xr:uid="{00000000-0005-0000-0000-0000A20D0000}"/>
    <cellStyle name="Normal 6_3 CAM HIV SSF LFA Review of Budget 26Nov10 (MEDiCAM MoSVY MSIC NAA), 29Nov10" xfId="3855" xr:uid="{00000000-0005-0000-0000-0000A30D0000}"/>
    <cellStyle name="Normal 60" xfId="1039" xr:uid="{00000000-0005-0000-0000-0000A40D0000}"/>
    <cellStyle name="Normal 60 2" xfId="1040" xr:uid="{00000000-0005-0000-0000-0000A50D0000}"/>
    <cellStyle name="Normal 60 2 2" xfId="3856" xr:uid="{00000000-0005-0000-0000-0000A60D0000}"/>
    <cellStyle name="Normal 60 3" xfId="1041" xr:uid="{00000000-0005-0000-0000-0000A70D0000}"/>
    <cellStyle name="Normal 60 3 2" xfId="3857" xr:uid="{00000000-0005-0000-0000-0000A80D0000}"/>
    <cellStyle name="Normal 60 4" xfId="1042" xr:uid="{00000000-0005-0000-0000-0000A90D0000}"/>
    <cellStyle name="Normal 60 4 2" xfId="3858" xr:uid="{00000000-0005-0000-0000-0000AA0D0000}"/>
    <cellStyle name="Normal 60 5" xfId="3859" xr:uid="{00000000-0005-0000-0000-0000AB0D0000}"/>
    <cellStyle name="Normal 61" xfId="1043" xr:uid="{00000000-0005-0000-0000-0000AC0D0000}"/>
    <cellStyle name="Normal 61 2" xfId="1044" xr:uid="{00000000-0005-0000-0000-0000AD0D0000}"/>
    <cellStyle name="Normal 61 2 2" xfId="1045" xr:uid="{00000000-0005-0000-0000-0000AE0D0000}"/>
    <cellStyle name="Normal 61 2 2 2" xfId="3860" xr:uid="{00000000-0005-0000-0000-0000AF0D0000}"/>
    <cellStyle name="Normal 61 2 3" xfId="3861" xr:uid="{00000000-0005-0000-0000-0000B00D0000}"/>
    <cellStyle name="Normal 61 3" xfId="1046" xr:uid="{00000000-0005-0000-0000-0000B10D0000}"/>
    <cellStyle name="Normal 61 3 2" xfId="3862" xr:uid="{00000000-0005-0000-0000-0000B20D0000}"/>
    <cellStyle name="Normal 61 4" xfId="1047" xr:uid="{00000000-0005-0000-0000-0000B30D0000}"/>
    <cellStyle name="Normal 61 4 2" xfId="3863" xr:uid="{00000000-0005-0000-0000-0000B40D0000}"/>
    <cellStyle name="Normal 61 5" xfId="1048" xr:uid="{00000000-0005-0000-0000-0000B50D0000}"/>
    <cellStyle name="Normal 61 5 2" xfId="3864" xr:uid="{00000000-0005-0000-0000-0000B60D0000}"/>
    <cellStyle name="Normal 61 6" xfId="3865" xr:uid="{00000000-0005-0000-0000-0000B70D0000}"/>
    <cellStyle name="Normal 62" xfId="1049" xr:uid="{00000000-0005-0000-0000-0000B80D0000}"/>
    <cellStyle name="Normal 62 2" xfId="1050" xr:uid="{00000000-0005-0000-0000-0000B90D0000}"/>
    <cellStyle name="Normal 62 2 2" xfId="3866" xr:uid="{00000000-0005-0000-0000-0000BA0D0000}"/>
    <cellStyle name="Normal 62 3" xfId="1051" xr:uid="{00000000-0005-0000-0000-0000BB0D0000}"/>
    <cellStyle name="Normal 62 3 2" xfId="3867" xr:uid="{00000000-0005-0000-0000-0000BC0D0000}"/>
    <cellStyle name="Normal 62 4" xfId="1052" xr:uid="{00000000-0005-0000-0000-0000BD0D0000}"/>
    <cellStyle name="Normal 62 4 2" xfId="3868" xr:uid="{00000000-0005-0000-0000-0000BE0D0000}"/>
    <cellStyle name="Normal 62 5" xfId="3869" xr:uid="{00000000-0005-0000-0000-0000BF0D0000}"/>
    <cellStyle name="Normal 63" xfId="1053" xr:uid="{00000000-0005-0000-0000-0000C00D0000}"/>
    <cellStyle name="Normal 63 2" xfId="1054" xr:uid="{00000000-0005-0000-0000-0000C10D0000}"/>
    <cellStyle name="Normal 63 2 2" xfId="1055" xr:uid="{00000000-0005-0000-0000-0000C20D0000}"/>
    <cellStyle name="Normal 63 2 2 2" xfId="3870" xr:uid="{00000000-0005-0000-0000-0000C30D0000}"/>
    <cellStyle name="Normal 63 2 3" xfId="3871" xr:uid="{00000000-0005-0000-0000-0000C40D0000}"/>
    <cellStyle name="Normal 63 3" xfId="1056" xr:uid="{00000000-0005-0000-0000-0000C50D0000}"/>
    <cellStyle name="Normal 63 3 2" xfId="3872" xr:uid="{00000000-0005-0000-0000-0000C60D0000}"/>
    <cellStyle name="Normal 63 4" xfId="1057" xr:uid="{00000000-0005-0000-0000-0000C70D0000}"/>
    <cellStyle name="Normal 63 4 2" xfId="3873" xr:uid="{00000000-0005-0000-0000-0000C80D0000}"/>
    <cellStyle name="Normal 63 5" xfId="1058" xr:uid="{00000000-0005-0000-0000-0000C90D0000}"/>
    <cellStyle name="Normal 63 5 2" xfId="3874" xr:uid="{00000000-0005-0000-0000-0000CA0D0000}"/>
    <cellStyle name="Normal 63 6" xfId="3875" xr:uid="{00000000-0005-0000-0000-0000CB0D0000}"/>
    <cellStyle name="Normal 64" xfId="1059" xr:uid="{00000000-0005-0000-0000-0000CC0D0000}"/>
    <cellStyle name="Normal 64 2" xfId="1060" xr:uid="{00000000-0005-0000-0000-0000CD0D0000}"/>
    <cellStyle name="Normal 64 2 2" xfId="1061" xr:uid="{00000000-0005-0000-0000-0000CE0D0000}"/>
    <cellStyle name="Normal 64 2 2 2" xfId="3876" xr:uid="{00000000-0005-0000-0000-0000CF0D0000}"/>
    <cellStyle name="Normal 64 2 3" xfId="3877" xr:uid="{00000000-0005-0000-0000-0000D00D0000}"/>
    <cellStyle name="Normal 64 3" xfId="1062" xr:uid="{00000000-0005-0000-0000-0000D10D0000}"/>
    <cellStyle name="Normal 64 3 2" xfId="3878" xr:uid="{00000000-0005-0000-0000-0000D20D0000}"/>
    <cellStyle name="Normal 64 4" xfId="1063" xr:uid="{00000000-0005-0000-0000-0000D30D0000}"/>
    <cellStyle name="Normal 64 4 2" xfId="3879" xr:uid="{00000000-0005-0000-0000-0000D40D0000}"/>
    <cellStyle name="Normal 64 5" xfId="1064" xr:uid="{00000000-0005-0000-0000-0000D50D0000}"/>
    <cellStyle name="Normal 64 5 2" xfId="3880" xr:uid="{00000000-0005-0000-0000-0000D60D0000}"/>
    <cellStyle name="Normal 64 6" xfId="3881" xr:uid="{00000000-0005-0000-0000-0000D70D0000}"/>
    <cellStyle name="Normal 65" xfId="1065" xr:uid="{00000000-0005-0000-0000-0000D80D0000}"/>
    <cellStyle name="Normal 65 2" xfId="1066" xr:uid="{00000000-0005-0000-0000-0000D90D0000}"/>
    <cellStyle name="Normal 65 2 2" xfId="1067" xr:uid="{00000000-0005-0000-0000-0000DA0D0000}"/>
    <cellStyle name="Normal 65 2 2 2" xfId="3882" xr:uid="{00000000-0005-0000-0000-0000DB0D0000}"/>
    <cellStyle name="Normal 65 2 3" xfId="3883" xr:uid="{00000000-0005-0000-0000-0000DC0D0000}"/>
    <cellStyle name="Normal 65 3" xfId="1068" xr:uid="{00000000-0005-0000-0000-0000DD0D0000}"/>
    <cellStyle name="Normal 65 3 2" xfId="3884" xr:uid="{00000000-0005-0000-0000-0000DE0D0000}"/>
    <cellStyle name="Normal 65 4" xfId="1069" xr:uid="{00000000-0005-0000-0000-0000DF0D0000}"/>
    <cellStyle name="Normal 65 4 2" xfId="3885" xr:uid="{00000000-0005-0000-0000-0000E00D0000}"/>
    <cellStyle name="Normal 65 5" xfId="1070" xr:uid="{00000000-0005-0000-0000-0000E10D0000}"/>
    <cellStyle name="Normal 65 5 2" xfId="3886" xr:uid="{00000000-0005-0000-0000-0000E20D0000}"/>
    <cellStyle name="Normal 65 6" xfId="3887" xr:uid="{00000000-0005-0000-0000-0000E30D0000}"/>
    <cellStyle name="Normal 66" xfId="1071" xr:uid="{00000000-0005-0000-0000-0000E40D0000}"/>
    <cellStyle name="Normal 66 2" xfId="1072" xr:uid="{00000000-0005-0000-0000-0000E50D0000}"/>
    <cellStyle name="Normal 66 2 2" xfId="3888" xr:uid="{00000000-0005-0000-0000-0000E60D0000}"/>
    <cellStyle name="Normal 66 3" xfId="1073" xr:uid="{00000000-0005-0000-0000-0000E70D0000}"/>
    <cellStyle name="Normal 66 3 2" xfId="3889" xr:uid="{00000000-0005-0000-0000-0000E80D0000}"/>
    <cellStyle name="Normal 66 4" xfId="1074" xr:uid="{00000000-0005-0000-0000-0000E90D0000}"/>
    <cellStyle name="Normal 66 4 2" xfId="3890" xr:uid="{00000000-0005-0000-0000-0000EA0D0000}"/>
    <cellStyle name="Normal 66 5" xfId="3891" xr:uid="{00000000-0005-0000-0000-0000EB0D0000}"/>
    <cellStyle name="Normal 67" xfId="1075" xr:uid="{00000000-0005-0000-0000-0000EC0D0000}"/>
    <cellStyle name="Normal 67 2" xfId="1076" xr:uid="{00000000-0005-0000-0000-0000ED0D0000}"/>
    <cellStyle name="Normal 67 2 2" xfId="1077" xr:uid="{00000000-0005-0000-0000-0000EE0D0000}"/>
    <cellStyle name="Normal 67 2 2 2" xfId="3892" xr:uid="{00000000-0005-0000-0000-0000EF0D0000}"/>
    <cellStyle name="Normal 67 2 3" xfId="3893" xr:uid="{00000000-0005-0000-0000-0000F00D0000}"/>
    <cellStyle name="Normal 67 3" xfId="1078" xr:uid="{00000000-0005-0000-0000-0000F10D0000}"/>
    <cellStyle name="Normal 67 3 2" xfId="3894" xr:uid="{00000000-0005-0000-0000-0000F20D0000}"/>
    <cellStyle name="Normal 67 4" xfId="1079" xr:uid="{00000000-0005-0000-0000-0000F30D0000}"/>
    <cellStyle name="Normal 67 4 2" xfId="3895" xr:uid="{00000000-0005-0000-0000-0000F40D0000}"/>
    <cellStyle name="Normal 67 5" xfId="1080" xr:uid="{00000000-0005-0000-0000-0000F50D0000}"/>
    <cellStyle name="Normal 67 5 2" xfId="3896" xr:uid="{00000000-0005-0000-0000-0000F60D0000}"/>
    <cellStyle name="Normal 67 6" xfId="3897" xr:uid="{00000000-0005-0000-0000-0000F70D0000}"/>
    <cellStyle name="Normal 68" xfId="1081" xr:uid="{00000000-0005-0000-0000-0000F80D0000}"/>
    <cellStyle name="Normal 68 2" xfId="1082" xr:uid="{00000000-0005-0000-0000-0000F90D0000}"/>
    <cellStyle name="Normal 68 2 2" xfId="1083" xr:uid="{00000000-0005-0000-0000-0000FA0D0000}"/>
    <cellStyle name="Normal 68 2 2 2" xfId="3898" xr:uid="{00000000-0005-0000-0000-0000FB0D0000}"/>
    <cellStyle name="Normal 68 2 3" xfId="3899" xr:uid="{00000000-0005-0000-0000-0000FC0D0000}"/>
    <cellStyle name="Normal 68 3" xfId="1084" xr:uid="{00000000-0005-0000-0000-0000FD0D0000}"/>
    <cellStyle name="Normal 68 3 2" xfId="3900" xr:uid="{00000000-0005-0000-0000-0000FE0D0000}"/>
    <cellStyle name="Normal 68 4" xfId="1085" xr:uid="{00000000-0005-0000-0000-0000FF0D0000}"/>
    <cellStyle name="Normal 68 4 2" xfId="3901" xr:uid="{00000000-0005-0000-0000-0000000E0000}"/>
    <cellStyle name="Normal 68 5" xfId="1086" xr:uid="{00000000-0005-0000-0000-0000010E0000}"/>
    <cellStyle name="Normal 68 5 2" xfId="3902" xr:uid="{00000000-0005-0000-0000-0000020E0000}"/>
    <cellStyle name="Normal 68 6" xfId="3903" xr:uid="{00000000-0005-0000-0000-0000030E0000}"/>
    <cellStyle name="Normal 69" xfId="1087" xr:uid="{00000000-0005-0000-0000-0000040E0000}"/>
    <cellStyle name="Normal 69 2" xfId="1088" xr:uid="{00000000-0005-0000-0000-0000050E0000}"/>
    <cellStyle name="Normal 69 2 2" xfId="1089" xr:uid="{00000000-0005-0000-0000-0000060E0000}"/>
    <cellStyle name="Normal 69 2 2 2" xfId="3904" xr:uid="{00000000-0005-0000-0000-0000070E0000}"/>
    <cellStyle name="Normal 69 2 3" xfId="3905" xr:uid="{00000000-0005-0000-0000-0000080E0000}"/>
    <cellStyle name="Normal 69 3" xfId="1090" xr:uid="{00000000-0005-0000-0000-0000090E0000}"/>
    <cellStyle name="Normal 69 3 2" xfId="3906" xr:uid="{00000000-0005-0000-0000-00000A0E0000}"/>
    <cellStyle name="Normal 69 4" xfId="1091" xr:uid="{00000000-0005-0000-0000-00000B0E0000}"/>
    <cellStyle name="Normal 69 4 2" xfId="3907" xr:uid="{00000000-0005-0000-0000-00000C0E0000}"/>
    <cellStyle name="Normal 69 5" xfId="1092" xr:uid="{00000000-0005-0000-0000-00000D0E0000}"/>
    <cellStyle name="Normal 69 5 2" xfId="3908" xr:uid="{00000000-0005-0000-0000-00000E0E0000}"/>
    <cellStyle name="Normal 69 6" xfId="3909" xr:uid="{00000000-0005-0000-0000-00000F0E0000}"/>
    <cellStyle name="Normal 7" xfId="1093" xr:uid="{00000000-0005-0000-0000-0000100E0000}"/>
    <cellStyle name="Normal 7 2" xfId="1094" xr:uid="{00000000-0005-0000-0000-0000110E0000}"/>
    <cellStyle name="Normal 7 2 2" xfId="1095" xr:uid="{00000000-0005-0000-0000-0000120E0000}"/>
    <cellStyle name="Normal 7 2 2 2" xfId="3911" xr:uid="{00000000-0005-0000-0000-0000130E0000}"/>
    <cellStyle name="Normal 7 2 3" xfId="3912" xr:uid="{00000000-0005-0000-0000-0000140E0000}"/>
    <cellStyle name="Normal 7 3" xfId="1096" xr:uid="{00000000-0005-0000-0000-0000150E0000}"/>
    <cellStyle name="Normal 7 3 2" xfId="1097" xr:uid="{00000000-0005-0000-0000-0000160E0000}"/>
    <cellStyle name="Normal 7 3 2 2" xfId="3913" xr:uid="{00000000-0005-0000-0000-0000170E0000}"/>
    <cellStyle name="Normal 7 3 3" xfId="3914" xr:uid="{00000000-0005-0000-0000-0000180E0000}"/>
    <cellStyle name="Normal 7 3 4" xfId="3915" xr:uid="{00000000-0005-0000-0000-0000190E0000}"/>
    <cellStyle name="Normal 7 3 5" xfId="3916" xr:uid="{00000000-0005-0000-0000-00001A0E0000}"/>
    <cellStyle name="Normal 7 4" xfId="1098" xr:uid="{00000000-0005-0000-0000-00001B0E0000}"/>
    <cellStyle name="Normal 7 4 2" xfId="1099" xr:uid="{00000000-0005-0000-0000-00001C0E0000}"/>
    <cellStyle name="Normal 7 4 2 2" xfId="3917" xr:uid="{00000000-0005-0000-0000-00001D0E0000}"/>
    <cellStyle name="Normal 7 4 3" xfId="3918" xr:uid="{00000000-0005-0000-0000-00001E0E0000}"/>
    <cellStyle name="Normal 7 5" xfId="1100" xr:uid="{00000000-0005-0000-0000-00001F0E0000}"/>
    <cellStyle name="Normal 7 5 2" xfId="3919" xr:uid="{00000000-0005-0000-0000-0000200E0000}"/>
    <cellStyle name="Normal 7 6" xfId="1101" xr:uid="{00000000-0005-0000-0000-0000210E0000}"/>
    <cellStyle name="Normal 7 6 2" xfId="3920" xr:uid="{00000000-0005-0000-0000-0000220E0000}"/>
    <cellStyle name="Normal 7 7" xfId="1102" xr:uid="{00000000-0005-0000-0000-0000230E0000}"/>
    <cellStyle name="Normal 7 7 2" xfId="3921" xr:uid="{00000000-0005-0000-0000-0000240E0000}"/>
    <cellStyle name="Normal 7 8" xfId="3910" xr:uid="{00000000-0005-0000-0000-0000250E0000}"/>
    <cellStyle name="Normal 70" xfId="1103" xr:uid="{00000000-0005-0000-0000-0000260E0000}"/>
    <cellStyle name="Normal 70 2" xfId="1104" xr:uid="{00000000-0005-0000-0000-0000270E0000}"/>
    <cellStyle name="Normal 70 2 2" xfId="1105" xr:uid="{00000000-0005-0000-0000-0000280E0000}"/>
    <cellStyle name="Normal 70 2 2 2" xfId="3922" xr:uid="{00000000-0005-0000-0000-0000290E0000}"/>
    <cellStyle name="Normal 70 2 3" xfId="3923" xr:uid="{00000000-0005-0000-0000-00002A0E0000}"/>
    <cellStyle name="Normal 70 3" xfId="1106" xr:uid="{00000000-0005-0000-0000-00002B0E0000}"/>
    <cellStyle name="Normal 70 3 2" xfId="3924" xr:uid="{00000000-0005-0000-0000-00002C0E0000}"/>
    <cellStyle name="Normal 70 4" xfId="1107" xr:uid="{00000000-0005-0000-0000-00002D0E0000}"/>
    <cellStyle name="Normal 70 4 2" xfId="3925" xr:uid="{00000000-0005-0000-0000-00002E0E0000}"/>
    <cellStyle name="Normal 70 5" xfId="1108" xr:uid="{00000000-0005-0000-0000-00002F0E0000}"/>
    <cellStyle name="Normal 70 5 2" xfId="3926" xr:uid="{00000000-0005-0000-0000-0000300E0000}"/>
    <cellStyle name="Normal 70 6" xfId="3927" xr:uid="{00000000-0005-0000-0000-0000310E0000}"/>
    <cellStyle name="Normal 71" xfId="1109" xr:uid="{00000000-0005-0000-0000-0000320E0000}"/>
    <cellStyle name="Normal 71 2" xfId="1110" xr:uid="{00000000-0005-0000-0000-0000330E0000}"/>
    <cellStyle name="Normal 71 2 2" xfId="1111" xr:uid="{00000000-0005-0000-0000-0000340E0000}"/>
    <cellStyle name="Normal 71 2 2 2" xfId="3928" xr:uid="{00000000-0005-0000-0000-0000350E0000}"/>
    <cellStyle name="Normal 71 2 3" xfId="3929" xr:uid="{00000000-0005-0000-0000-0000360E0000}"/>
    <cellStyle name="Normal 71 3" xfId="1112" xr:uid="{00000000-0005-0000-0000-0000370E0000}"/>
    <cellStyle name="Normal 71 3 2" xfId="3930" xr:uid="{00000000-0005-0000-0000-0000380E0000}"/>
    <cellStyle name="Normal 71 4" xfId="1113" xr:uid="{00000000-0005-0000-0000-0000390E0000}"/>
    <cellStyle name="Normal 71 4 2" xfId="3931" xr:uid="{00000000-0005-0000-0000-00003A0E0000}"/>
    <cellStyle name="Normal 71 5" xfId="1114" xr:uid="{00000000-0005-0000-0000-00003B0E0000}"/>
    <cellStyle name="Normal 71 5 2" xfId="3932" xr:uid="{00000000-0005-0000-0000-00003C0E0000}"/>
    <cellStyle name="Normal 71 6" xfId="3933" xr:uid="{00000000-0005-0000-0000-00003D0E0000}"/>
    <cellStyle name="Normal 72" xfId="1115" xr:uid="{00000000-0005-0000-0000-00003E0E0000}"/>
    <cellStyle name="Normal 72 2" xfId="1116" xr:uid="{00000000-0005-0000-0000-00003F0E0000}"/>
    <cellStyle name="Normal 72 2 2" xfId="1117" xr:uid="{00000000-0005-0000-0000-0000400E0000}"/>
    <cellStyle name="Normal 72 2 2 2" xfId="3934" xr:uid="{00000000-0005-0000-0000-0000410E0000}"/>
    <cellStyle name="Normal 72 2 3" xfId="3935" xr:uid="{00000000-0005-0000-0000-0000420E0000}"/>
    <cellStyle name="Normal 72 3" xfId="1118" xr:uid="{00000000-0005-0000-0000-0000430E0000}"/>
    <cellStyle name="Normal 72 3 2" xfId="3936" xr:uid="{00000000-0005-0000-0000-0000440E0000}"/>
    <cellStyle name="Normal 72 4" xfId="1119" xr:uid="{00000000-0005-0000-0000-0000450E0000}"/>
    <cellStyle name="Normal 72 4 2" xfId="3937" xr:uid="{00000000-0005-0000-0000-0000460E0000}"/>
    <cellStyle name="Normal 72 5" xfId="1120" xr:uid="{00000000-0005-0000-0000-0000470E0000}"/>
    <cellStyle name="Normal 72 5 2" xfId="3938" xr:uid="{00000000-0005-0000-0000-0000480E0000}"/>
    <cellStyle name="Normal 72 6" xfId="3939" xr:uid="{00000000-0005-0000-0000-0000490E0000}"/>
    <cellStyle name="Normal 73" xfId="1121" xr:uid="{00000000-0005-0000-0000-00004A0E0000}"/>
    <cellStyle name="Normal 73 2" xfId="1122" xr:uid="{00000000-0005-0000-0000-00004B0E0000}"/>
    <cellStyle name="Normal 73 2 2" xfId="1123" xr:uid="{00000000-0005-0000-0000-00004C0E0000}"/>
    <cellStyle name="Normal 73 2 2 2" xfId="3940" xr:uid="{00000000-0005-0000-0000-00004D0E0000}"/>
    <cellStyle name="Normal 73 2 3" xfId="3941" xr:uid="{00000000-0005-0000-0000-00004E0E0000}"/>
    <cellStyle name="Normal 73 3" xfId="1124" xr:uid="{00000000-0005-0000-0000-00004F0E0000}"/>
    <cellStyle name="Normal 73 3 2" xfId="3942" xr:uid="{00000000-0005-0000-0000-0000500E0000}"/>
    <cellStyle name="Normal 73 4" xfId="1125" xr:uid="{00000000-0005-0000-0000-0000510E0000}"/>
    <cellStyle name="Normal 73 4 2" xfId="3943" xr:uid="{00000000-0005-0000-0000-0000520E0000}"/>
    <cellStyle name="Normal 73 5" xfId="1126" xr:uid="{00000000-0005-0000-0000-0000530E0000}"/>
    <cellStyle name="Normal 73 5 2" xfId="3944" xr:uid="{00000000-0005-0000-0000-0000540E0000}"/>
    <cellStyle name="Normal 73 6" xfId="3945" xr:uid="{00000000-0005-0000-0000-0000550E0000}"/>
    <cellStyle name="Normal 74" xfId="1127" xr:uid="{00000000-0005-0000-0000-0000560E0000}"/>
    <cellStyle name="Normal 74 2" xfId="1128" xr:uid="{00000000-0005-0000-0000-0000570E0000}"/>
    <cellStyle name="Normal 74 2 2" xfId="1129" xr:uid="{00000000-0005-0000-0000-0000580E0000}"/>
    <cellStyle name="Normal 74 2 2 2" xfId="3946" xr:uid="{00000000-0005-0000-0000-0000590E0000}"/>
    <cellStyle name="Normal 74 2 3" xfId="3947" xr:uid="{00000000-0005-0000-0000-00005A0E0000}"/>
    <cellStyle name="Normal 74 3" xfId="1130" xr:uid="{00000000-0005-0000-0000-00005B0E0000}"/>
    <cellStyle name="Normal 74 3 2" xfId="3948" xr:uid="{00000000-0005-0000-0000-00005C0E0000}"/>
    <cellStyle name="Normal 74 4" xfId="1131" xr:uid="{00000000-0005-0000-0000-00005D0E0000}"/>
    <cellStyle name="Normal 74 4 2" xfId="3949" xr:uid="{00000000-0005-0000-0000-00005E0E0000}"/>
    <cellStyle name="Normal 74 5" xfId="1132" xr:uid="{00000000-0005-0000-0000-00005F0E0000}"/>
    <cellStyle name="Normal 74 5 2" xfId="3950" xr:uid="{00000000-0005-0000-0000-0000600E0000}"/>
    <cellStyle name="Normal 74 6" xfId="3951" xr:uid="{00000000-0005-0000-0000-0000610E0000}"/>
    <cellStyle name="Normal 75" xfId="1133" xr:uid="{00000000-0005-0000-0000-0000620E0000}"/>
    <cellStyle name="Normal 75 2" xfId="1134" xr:uid="{00000000-0005-0000-0000-0000630E0000}"/>
    <cellStyle name="Normal 75 2 2" xfId="1135" xr:uid="{00000000-0005-0000-0000-0000640E0000}"/>
    <cellStyle name="Normal 75 2 2 2" xfId="3952" xr:uid="{00000000-0005-0000-0000-0000650E0000}"/>
    <cellStyle name="Normal 75 2 3" xfId="3953" xr:uid="{00000000-0005-0000-0000-0000660E0000}"/>
    <cellStyle name="Normal 75 3" xfId="1136" xr:uid="{00000000-0005-0000-0000-0000670E0000}"/>
    <cellStyle name="Normal 75 3 2" xfId="3954" xr:uid="{00000000-0005-0000-0000-0000680E0000}"/>
    <cellStyle name="Normal 75 4" xfId="1137" xr:uid="{00000000-0005-0000-0000-0000690E0000}"/>
    <cellStyle name="Normal 75 4 2" xfId="3955" xr:uid="{00000000-0005-0000-0000-00006A0E0000}"/>
    <cellStyle name="Normal 75 5" xfId="1138" xr:uid="{00000000-0005-0000-0000-00006B0E0000}"/>
    <cellStyle name="Normal 75 5 2" xfId="3956" xr:uid="{00000000-0005-0000-0000-00006C0E0000}"/>
    <cellStyle name="Normal 75 6" xfId="3957" xr:uid="{00000000-0005-0000-0000-00006D0E0000}"/>
    <cellStyle name="Normal 76" xfId="1139" xr:uid="{00000000-0005-0000-0000-00006E0E0000}"/>
    <cellStyle name="Normal 76 2" xfId="1140" xr:uid="{00000000-0005-0000-0000-00006F0E0000}"/>
    <cellStyle name="Normal 76 2 2" xfId="1141" xr:uid="{00000000-0005-0000-0000-0000700E0000}"/>
    <cellStyle name="Normal 76 2 2 2" xfId="3958" xr:uid="{00000000-0005-0000-0000-0000710E0000}"/>
    <cellStyle name="Normal 76 2 3" xfId="3959" xr:uid="{00000000-0005-0000-0000-0000720E0000}"/>
    <cellStyle name="Normal 76 3" xfId="1142" xr:uid="{00000000-0005-0000-0000-0000730E0000}"/>
    <cellStyle name="Normal 76 3 2" xfId="3960" xr:uid="{00000000-0005-0000-0000-0000740E0000}"/>
    <cellStyle name="Normal 76 4" xfId="1143" xr:uid="{00000000-0005-0000-0000-0000750E0000}"/>
    <cellStyle name="Normal 76 4 2" xfId="3961" xr:uid="{00000000-0005-0000-0000-0000760E0000}"/>
    <cellStyle name="Normal 76 5" xfId="1144" xr:uid="{00000000-0005-0000-0000-0000770E0000}"/>
    <cellStyle name="Normal 76 5 2" xfId="3962" xr:uid="{00000000-0005-0000-0000-0000780E0000}"/>
    <cellStyle name="Normal 76 6" xfId="3963" xr:uid="{00000000-0005-0000-0000-0000790E0000}"/>
    <cellStyle name="Normal 77" xfId="1145" xr:uid="{00000000-0005-0000-0000-00007A0E0000}"/>
    <cellStyle name="Normal 77 2" xfId="1146" xr:uid="{00000000-0005-0000-0000-00007B0E0000}"/>
    <cellStyle name="Normal 77 2 2" xfId="1147" xr:uid="{00000000-0005-0000-0000-00007C0E0000}"/>
    <cellStyle name="Normal 77 2 2 2" xfId="3964" xr:uid="{00000000-0005-0000-0000-00007D0E0000}"/>
    <cellStyle name="Normal 77 2 3" xfId="3965" xr:uid="{00000000-0005-0000-0000-00007E0E0000}"/>
    <cellStyle name="Normal 77 3" xfId="1148" xr:uid="{00000000-0005-0000-0000-00007F0E0000}"/>
    <cellStyle name="Normal 77 3 2" xfId="3966" xr:uid="{00000000-0005-0000-0000-0000800E0000}"/>
    <cellStyle name="Normal 77 4" xfId="1149" xr:uid="{00000000-0005-0000-0000-0000810E0000}"/>
    <cellStyle name="Normal 77 4 2" xfId="3967" xr:uid="{00000000-0005-0000-0000-0000820E0000}"/>
    <cellStyle name="Normal 77 5" xfId="1150" xr:uid="{00000000-0005-0000-0000-0000830E0000}"/>
    <cellStyle name="Normal 77 5 2" xfId="3968" xr:uid="{00000000-0005-0000-0000-0000840E0000}"/>
    <cellStyle name="Normal 77 6" xfId="3969" xr:uid="{00000000-0005-0000-0000-0000850E0000}"/>
    <cellStyle name="Normal 78" xfId="1151" xr:uid="{00000000-0005-0000-0000-0000860E0000}"/>
    <cellStyle name="Normal 78 2" xfId="1152" xr:uid="{00000000-0005-0000-0000-0000870E0000}"/>
    <cellStyle name="Normal 78 2 2" xfId="1153" xr:uid="{00000000-0005-0000-0000-0000880E0000}"/>
    <cellStyle name="Normal 78 2 2 2" xfId="3970" xr:uid="{00000000-0005-0000-0000-0000890E0000}"/>
    <cellStyle name="Normal 78 2 3" xfId="3971" xr:uid="{00000000-0005-0000-0000-00008A0E0000}"/>
    <cellStyle name="Normal 78 3" xfId="1154" xr:uid="{00000000-0005-0000-0000-00008B0E0000}"/>
    <cellStyle name="Normal 78 3 2" xfId="3972" xr:uid="{00000000-0005-0000-0000-00008C0E0000}"/>
    <cellStyle name="Normal 78 4" xfId="1155" xr:uid="{00000000-0005-0000-0000-00008D0E0000}"/>
    <cellStyle name="Normal 78 4 2" xfId="3973" xr:uid="{00000000-0005-0000-0000-00008E0E0000}"/>
    <cellStyle name="Normal 78 5" xfId="1156" xr:uid="{00000000-0005-0000-0000-00008F0E0000}"/>
    <cellStyle name="Normal 78 5 2" xfId="3974" xr:uid="{00000000-0005-0000-0000-0000900E0000}"/>
    <cellStyle name="Normal 78 6" xfId="3975" xr:uid="{00000000-0005-0000-0000-0000910E0000}"/>
    <cellStyle name="Normal 79" xfId="1157" xr:uid="{00000000-0005-0000-0000-0000920E0000}"/>
    <cellStyle name="Normal 79 2" xfId="1158" xr:uid="{00000000-0005-0000-0000-0000930E0000}"/>
    <cellStyle name="Normal 79 2 2" xfId="1159" xr:uid="{00000000-0005-0000-0000-0000940E0000}"/>
    <cellStyle name="Normal 79 2 2 2" xfId="3976" xr:uid="{00000000-0005-0000-0000-0000950E0000}"/>
    <cellStyle name="Normal 79 2 3" xfId="3977" xr:uid="{00000000-0005-0000-0000-0000960E0000}"/>
    <cellStyle name="Normal 79 3" xfId="1160" xr:uid="{00000000-0005-0000-0000-0000970E0000}"/>
    <cellStyle name="Normal 79 3 2" xfId="3978" xr:uid="{00000000-0005-0000-0000-0000980E0000}"/>
    <cellStyle name="Normal 79 4" xfId="1161" xr:uid="{00000000-0005-0000-0000-0000990E0000}"/>
    <cellStyle name="Normal 79 4 2" xfId="3979" xr:uid="{00000000-0005-0000-0000-00009A0E0000}"/>
    <cellStyle name="Normal 79 5" xfId="1162" xr:uid="{00000000-0005-0000-0000-00009B0E0000}"/>
    <cellStyle name="Normal 79 5 2" xfId="3980" xr:uid="{00000000-0005-0000-0000-00009C0E0000}"/>
    <cellStyle name="Normal 79 6" xfId="3981" xr:uid="{00000000-0005-0000-0000-00009D0E0000}"/>
    <cellStyle name="Normal 8" xfId="1163" xr:uid="{00000000-0005-0000-0000-00009E0E0000}"/>
    <cellStyle name="Normal 8 2" xfId="3983" xr:uid="{00000000-0005-0000-0000-00009F0E0000}"/>
    <cellStyle name="Normal 8 2 2" xfId="3984" xr:uid="{00000000-0005-0000-0000-0000A00E0000}"/>
    <cellStyle name="Normal 8 2 3" xfId="3985" xr:uid="{00000000-0005-0000-0000-0000A10E0000}"/>
    <cellStyle name="Normal 8 2 4" xfId="3986" xr:uid="{00000000-0005-0000-0000-0000A20E0000}"/>
    <cellStyle name="Normal 8 3" xfId="3982" xr:uid="{00000000-0005-0000-0000-0000A30E0000}"/>
    <cellStyle name="Normal 80" xfId="1164" xr:uid="{00000000-0005-0000-0000-0000A40E0000}"/>
    <cellStyle name="Normal 80 2" xfId="1165" xr:uid="{00000000-0005-0000-0000-0000A50E0000}"/>
    <cellStyle name="Normal 80 2 2" xfId="1166" xr:uid="{00000000-0005-0000-0000-0000A60E0000}"/>
    <cellStyle name="Normal 80 2 2 2" xfId="3987" xr:uid="{00000000-0005-0000-0000-0000A70E0000}"/>
    <cellStyle name="Normal 80 2 3" xfId="3988" xr:uid="{00000000-0005-0000-0000-0000A80E0000}"/>
    <cellStyle name="Normal 80 3" xfId="1167" xr:uid="{00000000-0005-0000-0000-0000A90E0000}"/>
    <cellStyle name="Normal 80 3 2" xfId="3989" xr:uid="{00000000-0005-0000-0000-0000AA0E0000}"/>
    <cellStyle name="Normal 80 4" xfId="1168" xr:uid="{00000000-0005-0000-0000-0000AB0E0000}"/>
    <cellStyle name="Normal 80 4 2" xfId="3990" xr:uid="{00000000-0005-0000-0000-0000AC0E0000}"/>
    <cellStyle name="Normal 80 5" xfId="1169" xr:uid="{00000000-0005-0000-0000-0000AD0E0000}"/>
    <cellStyle name="Normal 80 5 2" xfId="3991" xr:uid="{00000000-0005-0000-0000-0000AE0E0000}"/>
    <cellStyle name="Normal 80 6" xfId="3992" xr:uid="{00000000-0005-0000-0000-0000AF0E0000}"/>
    <cellStyle name="Normal 81" xfId="1170" xr:uid="{00000000-0005-0000-0000-0000B00E0000}"/>
    <cellStyle name="Normal 81 2" xfId="1171" xr:uid="{00000000-0005-0000-0000-0000B10E0000}"/>
    <cellStyle name="Normal 81 2 2" xfId="1172" xr:uid="{00000000-0005-0000-0000-0000B20E0000}"/>
    <cellStyle name="Normal 81 2 2 2" xfId="3993" xr:uid="{00000000-0005-0000-0000-0000B30E0000}"/>
    <cellStyle name="Normal 81 2 3" xfId="3994" xr:uid="{00000000-0005-0000-0000-0000B40E0000}"/>
    <cellStyle name="Normal 81 3" xfId="1173" xr:uid="{00000000-0005-0000-0000-0000B50E0000}"/>
    <cellStyle name="Normal 81 3 2" xfId="3995" xr:uid="{00000000-0005-0000-0000-0000B60E0000}"/>
    <cellStyle name="Normal 81 4" xfId="1174" xr:uid="{00000000-0005-0000-0000-0000B70E0000}"/>
    <cellStyle name="Normal 81 4 2" xfId="3996" xr:uid="{00000000-0005-0000-0000-0000B80E0000}"/>
    <cellStyle name="Normal 81 5" xfId="1175" xr:uid="{00000000-0005-0000-0000-0000B90E0000}"/>
    <cellStyle name="Normal 81 5 2" xfId="3997" xr:uid="{00000000-0005-0000-0000-0000BA0E0000}"/>
    <cellStyle name="Normal 81 6" xfId="3998" xr:uid="{00000000-0005-0000-0000-0000BB0E0000}"/>
    <cellStyle name="Normal 82" xfId="1176" xr:uid="{00000000-0005-0000-0000-0000BC0E0000}"/>
    <cellStyle name="Normal 82 2" xfId="1177" xr:uid="{00000000-0005-0000-0000-0000BD0E0000}"/>
    <cellStyle name="Normal 82 2 2" xfId="1178" xr:uid="{00000000-0005-0000-0000-0000BE0E0000}"/>
    <cellStyle name="Normal 82 2 2 2" xfId="3999" xr:uid="{00000000-0005-0000-0000-0000BF0E0000}"/>
    <cellStyle name="Normal 82 2 3" xfId="4000" xr:uid="{00000000-0005-0000-0000-0000C00E0000}"/>
    <cellStyle name="Normal 82 3" xfId="1179" xr:uid="{00000000-0005-0000-0000-0000C10E0000}"/>
    <cellStyle name="Normal 82 3 2" xfId="4001" xr:uid="{00000000-0005-0000-0000-0000C20E0000}"/>
    <cellStyle name="Normal 82 4" xfId="1180" xr:uid="{00000000-0005-0000-0000-0000C30E0000}"/>
    <cellStyle name="Normal 82 4 2" xfId="4002" xr:uid="{00000000-0005-0000-0000-0000C40E0000}"/>
    <cellStyle name="Normal 82 5" xfId="1181" xr:uid="{00000000-0005-0000-0000-0000C50E0000}"/>
    <cellStyle name="Normal 82 5 2" xfId="4003" xr:uid="{00000000-0005-0000-0000-0000C60E0000}"/>
    <cellStyle name="Normal 82 6" xfId="4004" xr:uid="{00000000-0005-0000-0000-0000C70E0000}"/>
    <cellStyle name="Normal 83" xfId="1182" xr:uid="{00000000-0005-0000-0000-0000C80E0000}"/>
    <cellStyle name="Normal 83 2" xfId="1183" xr:uid="{00000000-0005-0000-0000-0000C90E0000}"/>
    <cellStyle name="Normal 83 2 2" xfId="1184" xr:uid="{00000000-0005-0000-0000-0000CA0E0000}"/>
    <cellStyle name="Normal 83 2 2 2" xfId="4005" xr:uid="{00000000-0005-0000-0000-0000CB0E0000}"/>
    <cellStyle name="Normal 83 2 3" xfId="4006" xr:uid="{00000000-0005-0000-0000-0000CC0E0000}"/>
    <cellStyle name="Normal 83 3" xfId="1185" xr:uid="{00000000-0005-0000-0000-0000CD0E0000}"/>
    <cellStyle name="Normal 83 3 2" xfId="4007" xr:uid="{00000000-0005-0000-0000-0000CE0E0000}"/>
    <cellStyle name="Normal 83 4" xfId="1186" xr:uid="{00000000-0005-0000-0000-0000CF0E0000}"/>
    <cellStyle name="Normal 83 4 2" xfId="4008" xr:uid="{00000000-0005-0000-0000-0000D00E0000}"/>
    <cellStyle name="Normal 83 5" xfId="1187" xr:uid="{00000000-0005-0000-0000-0000D10E0000}"/>
    <cellStyle name="Normal 83 5 2" xfId="4009" xr:uid="{00000000-0005-0000-0000-0000D20E0000}"/>
    <cellStyle name="Normal 83 6" xfId="4010" xr:uid="{00000000-0005-0000-0000-0000D30E0000}"/>
    <cellStyle name="Normal 84" xfId="1188" xr:uid="{00000000-0005-0000-0000-0000D40E0000}"/>
    <cellStyle name="Normal 84 2" xfId="1189" xr:uid="{00000000-0005-0000-0000-0000D50E0000}"/>
    <cellStyle name="Normal 84 2 2" xfId="1190" xr:uid="{00000000-0005-0000-0000-0000D60E0000}"/>
    <cellStyle name="Normal 84 2 2 2" xfId="4011" xr:uid="{00000000-0005-0000-0000-0000D70E0000}"/>
    <cellStyle name="Normal 84 2 3" xfId="4012" xr:uid="{00000000-0005-0000-0000-0000D80E0000}"/>
    <cellStyle name="Normal 84 3" xfId="1191" xr:uid="{00000000-0005-0000-0000-0000D90E0000}"/>
    <cellStyle name="Normal 84 3 2" xfId="4013" xr:uid="{00000000-0005-0000-0000-0000DA0E0000}"/>
    <cellStyle name="Normal 84 4" xfId="1192" xr:uid="{00000000-0005-0000-0000-0000DB0E0000}"/>
    <cellStyle name="Normal 84 4 2" xfId="4014" xr:uid="{00000000-0005-0000-0000-0000DC0E0000}"/>
    <cellStyle name="Normal 84 5" xfId="1193" xr:uid="{00000000-0005-0000-0000-0000DD0E0000}"/>
    <cellStyle name="Normal 84 5 2" xfId="4015" xr:uid="{00000000-0005-0000-0000-0000DE0E0000}"/>
    <cellStyle name="Normal 84 6" xfId="4016" xr:uid="{00000000-0005-0000-0000-0000DF0E0000}"/>
    <cellStyle name="Normal 85" xfId="1194" xr:uid="{00000000-0005-0000-0000-0000E00E0000}"/>
    <cellStyle name="Normal 85 2" xfId="1195" xr:uid="{00000000-0005-0000-0000-0000E10E0000}"/>
    <cellStyle name="Normal 85 2 2" xfId="1196" xr:uid="{00000000-0005-0000-0000-0000E20E0000}"/>
    <cellStyle name="Normal 85 2 2 2" xfId="4017" xr:uid="{00000000-0005-0000-0000-0000E30E0000}"/>
    <cellStyle name="Normal 85 2 3" xfId="4018" xr:uid="{00000000-0005-0000-0000-0000E40E0000}"/>
    <cellStyle name="Normal 85 3" xfId="1197" xr:uid="{00000000-0005-0000-0000-0000E50E0000}"/>
    <cellStyle name="Normal 85 3 2" xfId="4019" xr:uid="{00000000-0005-0000-0000-0000E60E0000}"/>
    <cellStyle name="Normal 85 4" xfId="1198" xr:uid="{00000000-0005-0000-0000-0000E70E0000}"/>
    <cellStyle name="Normal 85 4 2" xfId="4020" xr:uid="{00000000-0005-0000-0000-0000E80E0000}"/>
    <cellStyle name="Normal 85 5" xfId="1199" xr:uid="{00000000-0005-0000-0000-0000E90E0000}"/>
    <cellStyle name="Normal 85 5 2" xfId="4021" xr:uid="{00000000-0005-0000-0000-0000EA0E0000}"/>
    <cellStyle name="Normal 85 6" xfId="4022" xr:uid="{00000000-0005-0000-0000-0000EB0E0000}"/>
    <cellStyle name="Normal 86" xfId="1200" xr:uid="{00000000-0005-0000-0000-0000EC0E0000}"/>
    <cellStyle name="Normal 86 2" xfId="1201" xr:uid="{00000000-0005-0000-0000-0000ED0E0000}"/>
    <cellStyle name="Normal 86 2 2" xfId="1202" xr:uid="{00000000-0005-0000-0000-0000EE0E0000}"/>
    <cellStyle name="Normal 86 2 2 2" xfId="4023" xr:uid="{00000000-0005-0000-0000-0000EF0E0000}"/>
    <cellStyle name="Normal 86 2 3" xfId="4024" xr:uid="{00000000-0005-0000-0000-0000F00E0000}"/>
    <cellStyle name="Normal 86 3" xfId="1203" xr:uid="{00000000-0005-0000-0000-0000F10E0000}"/>
    <cellStyle name="Normal 86 3 2" xfId="4025" xr:uid="{00000000-0005-0000-0000-0000F20E0000}"/>
    <cellStyle name="Normal 86 4" xfId="1204" xr:uid="{00000000-0005-0000-0000-0000F30E0000}"/>
    <cellStyle name="Normal 86 4 2" xfId="4026" xr:uid="{00000000-0005-0000-0000-0000F40E0000}"/>
    <cellStyle name="Normal 86 5" xfId="1205" xr:uid="{00000000-0005-0000-0000-0000F50E0000}"/>
    <cellStyle name="Normal 86 5 2" xfId="4027" xr:uid="{00000000-0005-0000-0000-0000F60E0000}"/>
    <cellStyle name="Normal 86 6" xfId="4028" xr:uid="{00000000-0005-0000-0000-0000F70E0000}"/>
    <cellStyle name="Normal 87" xfId="1206" xr:uid="{00000000-0005-0000-0000-0000F80E0000}"/>
    <cellStyle name="Normal 87 2" xfId="1207" xr:uid="{00000000-0005-0000-0000-0000F90E0000}"/>
    <cellStyle name="Normal 87 2 2" xfId="1208" xr:uid="{00000000-0005-0000-0000-0000FA0E0000}"/>
    <cellStyle name="Normal 87 2 2 2" xfId="4029" xr:uid="{00000000-0005-0000-0000-0000FB0E0000}"/>
    <cellStyle name="Normal 87 2 3" xfId="4030" xr:uid="{00000000-0005-0000-0000-0000FC0E0000}"/>
    <cellStyle name="Normal 87 3" xfId="1209" xr:uid="{00000000-0005-0000-0000-0000FD0E0000}"/>
    <cellStyle name="Normal 87 3 2" xfId="4031" xr:uid="{00000000-0005-0000-0000-0000FE0E0000}"/>
    <cellStyle name="Normal 87 4" xfId="1210" xr:uid="{00000000-0005-0000-0000-0000FF0E0000}"/>
    <cellStyle name="Normal 87 4 2" xfId="4032" xr:uid="{00000000-0005-0000-0000-0000000F0000}"/>
    <cellStyle name="Normal 87 5" xfId="1211" xr:uid="{00000000-0005-0000-0000-0000010F0000}"/>
    <cellStyle name="Normal 87 5 2" xfId="4033" xr:uid="{00000000-0005-0000-0000-0000020F0000}"/>
    <cellStyle name="Normal 87 6" xfId="4034" xr:uid="{00000000-0005-0000-0000-0000030F0000}"/>
    <cellStyle name="Normal 88" xfId="1212" xr:uid="{00000000-0005-0000-0000-0000040F0000}"/>
    <cellStyle name="Normal 88 2" xfId="1213" xr:uid="{00000000-0005-0000-0000-0000050F0000}"/>
    <cellStyle name="Normal 88 2 2" xfId="1214" xr:uid="{00000000-0005-0000-0000-0000060F0000}"/>
    <cellStyle name="Normal 88 2 2 2" xfId="4035" xr:uid="{00000000-0005-0000-0000-0000070F0000}"/>
    <cellStyle name="Normal 88 2 3" xfId="4036" xr:uid="{00000000-0005-0000-0000-0000080F0000}"/>
    <cellStyle name="Normal 88 3" xfId="1215" xr:uid="{00000000-0005-0000-0000-0000090F0000}"/>
    <cellStyle name="Normal 88 3 2" xfId="4037" xr:uid="{00000000-0005-0000-0000-00000A0F0000}"/>
    <cellStyle name="Normal 88 4" xfId="1216" xr:uid="{00000000-0005-0000-0000-00000B0F0000}"/>
    <cellStyle name="Normal 88 4 2" xfId="4038" xr:uid="{00000000-0005-0000-0000-00000C0F0000}"/>
    <cellStyle name="Normal 88 5" xfId="1217" xr:uid="{00000000-0005-0000-0000-00000D0F0000}"/>
    <cellStyle name="Normal 88 5 2" xfId="4039" xr:uid="{00000000-0005-0000-0000-00000E0F0000}"/>
    <cellStyle name="Normal 88 6" xfId="4040" xr:uid="{00000000-0005-0000-0000-00000F0F0000}"/>
    <cellStyle name="Normal 89" xfId="1218" xr:uid="{00000000-0005-0000-0000-0000100F0000}"/>
    <cellStyle name="Normal 89 2" xfId="1219" xr:uid="{00000000-0005-0000-0000-0000110F0000}"/>
    <cellStyle name="Normal 89 2 2" xfId="1220" xr:uid="{00000000-0005-0000-0000-0000120F0000}"/>
    <cellStyle name="Normal 89 2 2 2" xfId="4041" xr:uid="{00000000-0005-0000-0000-0000130F0000}"/>
    <cellStyle name="Normal 89 2 3" xfId="4042" xr:uid="{00000000-0005-0000-0000-0000140F0000}"/>
    <cellStyle name="Normal 89 3" xfId="1221" xr:uid="{00000000-0005-0000-0000-0000150F0000}"/>
    <cellStyle name="Normal 89 3 2" xfId="4043" xr:uid="{00000000-0005-0000-0000-0000160F0000}"/>
    <cellStyle name="Normal 89 4" xfId="1222" xr:uid="{00000000-0005-0000-0000-0000170F0000}"/>
    <cellStyle name="Normal 89 4 2" xfId="4044" xr:uid="{00000000-0005-0000-0000-0000180F0000}"/>
    <cellStyle name="Normal 89 5" xfId="1223" xr:uid="{00000000-0005-0000-0000-0000190F0000}"/>
    <cellStyle name="Normal 89 5 2" xfId="4045" xr:uid="{00000000-0005-0000-0000-00001A0F0000}"/>
    <cellStyle name="Normal 89 6" xfId="4046" xr:uid="{00000000-0005-0000-0000-00001B0F0000}"/>
    <cellStyle name="Normal 9" xfId="1224" xr:uid="{00000000-0005-0000-0000-00001C0F0000}"/>
    <cellStyle name="Normal 9 2" xfId="1225" xr:uid="{00000000-0005-0000-0000-00001D0F0000}"/>
    <cellStyle name="Normal 9 2 2" xfId="4048" xr:uid="{00000000-0005-0000-0000-00001E0F0000}"/>
    <cellStyle name="Normal 9 2 3" xfId="4049" xr:uid="{00000000-0005-0000-0000-00001F0F0000}"/>
    <cellStyle name="Normal 9 2 4" xfId="4050" xr:uid="{00000000-0005-0000-0000-0000200F0000}"/>
    <cellStyle name="Normal 9 3" xfId="1226" xr:uid="{00000000-0005-0000-0000-0000210F0000}"/>
    <cellStyle name="Normal 9 3 2" xfId="4051" xr:uid="{00000000-0005-0000-0000-0000220F0000}"/>
    <cellStyle name="Normal 9 4" xfId="1227" xr:uid="{00000000-0005-0000-0000-0000230F0000}"/>
    <cellStyle name="Normal 9 4 2" xfId="4052" xr:uid="{00000000-0005-0000-0000-0000240F0000}"/>
    <cellStyle name="Normal 9 5" xfId="1228" xr:uid="{00000000-0005-0000-0000-0000250F0000}"/>
    <cellStyle name="Normal 9 5 2" xfId="4053" xr:uid="{00000000-0005-0000-0000-0000260F0000}"/>
    <cellStyle name="Normal 9 6" xfId="4054" xr:uid="{00000000-0005-0000-0000-0000270F0000}"/>
    <cellStyle name="Normal 9 7" xfId="4047" xr:uid="{00000000-0005-0000-0000-0000280F0000}"/>
    <cellStyle name="Normal 90" xfId="1229" xr:uid="{00000000-0005-0000-0000-0000290F0000}"/>
    <cellStyle name="Normal 90 2" xfId="1230" xr:uid="{00000000-0005-0000-0000-00002A0F0000}"/>
    <cellStyle name="Normal 90 2 2" xfId="1231" xr:uid="{00000000-0005-0000-0000-00002B0F0000}"/>
    <cellStyle name="Normal 90 2 2 2" xfId="4055" xr:uid="{00000000-0005-0000-0000-00002C0F0000}"/>
    <cellStyle name="Normal 90 2 3" xfId="4056" xr:uid="{00000000-0005-0000-0000-00002D0F0000}"/>
    <cellStyle name="Normal 90 3" xfId="1232" xr:uid="{00000000-0005-0000-0000-00002E0F0000}"/>
    <cellStyle name="Normal 90 3 2" xfId="4057" xr:uid="{00000000-0005-0000-0000-00002F0F0000}"/>
    <cellStyle name="Normal 90 4" xfId="1233" xr:uid="{00000000-0005-0000-0000-0000300F0000}"/>
    <cellStyle name="Normal 90 4 2" xfId="4058" xr:uid="{00000000-0005-0000-0000-0000310F0000}"/>
    <cellStyle name="Normal 90 5" xfId="1234" xr:uid="{00000000-0005-0000-0000-0000320F0000}"/>
    <cellStyle name="Normal 90 5 2" xfId="4059" xr:uid="{00000000-0005-0000-0000-0000330F0000}"/>
    <cellStyle name="Normal 90 6" xfId="4060" xr:uid="{00000000-0005-0000-0000-0000340F0000}"/>
    <cellStyle name="Normal 91" xfId="1235" xr:uid="{00000000-0005-0000-0000-0000350F0000}"/>
    <cellStyle name="Normal 91 2" xfId="1236" xr:uid="{00000000-0005-0000-0000-0000360F0000}"/>
    <cellStyle name="Normal 91 2 2" xfId="1237" xr:uid="{00000000-0005-0000-0000-0000370F0000}"/>
    <cellStyle name="Normal 91 2 2 2" xfId="4061" xr:uid="{00000000-0005-0000-0000-0000380F0000}"/>
    <cellStyle name="Normal 91 2 3" xfId="4062" xr:uid="{00000000-0005-0000-0000-0000390F0000}"/>
    <cellStyle name="Normal 91 3" xfId="1238" xr:uid="{00000000-0005-0000-0000-00003A0F0000}"/>
    <cellStyle name="Normal 91 3 2" xfId="4063" xr:uid="{00000000-0005-0000-0000-00003B0F0000}"/>
    <cellStyle name="Normal 91 4" xfId="1239" xr:uid="{00000000-0005-0000-0000-00003C0F0000}"/>
    <cellStyle name="Normal 91 4 2" xfId="4064" xr:uid="{00000000-0005-0000-0000-00003D0F0000}"/>
    <cellStyle name="Normal 91 5" xfId="1240" xr:uid="{00000000-0005-0000-0000-00003E0F0000}"/>
    <cellStyle name="Normal 91 5 2" xfId="4065" xr:uid="{00000000-0005-0000-0000-00003F0F0000}"/>
    <cellStyle name="Normal 91 6" xfId="4066" xr:uid="{00000000-0005-0000-0000-0000400F0000}"/>
    <cellStyle name="Normal 92" xfId="1241" xr:uid="{00000000-0005-0000-0000-0000410F0000}"/>
    <cellStyle name="Normal 92 2" xfId="1242" xr:uid="{00000000-0005-0000-0000-0000420F0000}"/>
    <cellStyle name="Normal 92 2 2" xfId="1243" xr:uid="{00000000-0005-0000-0000-0000430F0000}"/>
    <cellStyle name="Normal 92 2 2 2" xfId="4067" xr:uid="{00000000-0005-0000-0000-0000440F0000}"/>
    <cellStyle name="Normal 92 2 3" xfId="4068" xr:uid="{00000000-0005-0000-0000-0000450F0000}"/>
    <cellStyle name="Normal 92 3" xfId="1244" xr:uid="{00000000-0005-0000-0000-0000460F0000}"/>
    <cellStyle name="Normal 92 3 2" xfId="4069" xr:uid="{00000000-0005-0000-0000-0000470F0000}"/>
    <cellStyle name="Normal 92 4" xfId="1245" xr:uid="{00000000-0005-0000-0000-0000480F0000}"/>
    <cellStyle name="Normal 92 4 2" xfId="4070" xr:uid="{00000000-0005-0000-0000-0000490F0000}"/>
    <cellStyle name="Normal 92 5" xfId="1246" xr:uid="{00000000-0005-0000-0000-00004A0F0000}"/>
    <cellStyle name="Normal 92 5 2" xfId="4071" xr:uid="{00000000-0005-0000-0000-00004B0F0000}"/>
    <cellStyle name="Normal 92 6" xfId="4072" xr:uid="{00000000-0005-0000-0000-00004C0F0000}"/>
    <cellStyle name="Normal 93" xfId="1247" xr:uid="{00000000-0005-0000-0000-00004D0F0000}"/>
    <cellStyle name="Normal 93 2" xfId="1248" xr:uid="{00000000-0005-0000-0000-00004E0F0000}"/>
    <cellStyle name="Normal 93 2 2" xfId="1249" xr:uid="{00000000-0005-0000-0000-00004F0F0000}"/>
    <cellStyle name="Normal 93 2 2 2" xfId="4073" xr:uid="{00000000-0005-0000-0000-0000500F0000}"/>
    <cellStyle name="Normal 93 2 3" xfId="4074" xr:uid="{00000000-0005-0000-0000-0000510F0000}"/>
    <cellStyle name="Normal 93 3" xfId="1250" xr:uid="{00000000-0005-0000-0000-0000520F0000}"/>
    <cellStyle name="Normal 93 3 2" xfId="4075" xr:uid="{00000000-0005-0000-0000-0000530F0000}"/>
    <cellStyle name="Normal 93 4" xfId="1251" xr:uid="{00000000-0005-0000-0000-0000540F0000}"/>
    <cellStyle name="Normal 93 4 2" xfId="4076" xr:uid="{00000000-0005-0000-0000-0000550F0000}"/>
    <cellStyle name="Normal 93 5" xfId="1252" xr:uid="{00000000-0005-0000-0000-0000560F0000}"/>
    <cellStyle name="Normal 93 5 2" xfId="4077" xr:uid="{00000000-0005-0000-0000-0000570F0000}"/>
    <cellStyle name="Normal 93 6" xfId="4078" xr:uid="{00000000-0005-0000-0000-0000580F0000}"/>
    <cellStyle name="Normal 94" xfId="1253" xr:uid="{00000000-0005-0000-0000-0000590F0000}"/>
    <cellStyle name="Normal 94 2" xfId="1254" xr:uid="{00000000-0005-0000-0000-00005A0F0000}"/>
    <cellStyle name="Normal 94 2 2" xfId="1255" xr:uid="{00000000-0005-0000-0000-00005B0F0000}"/>
    <cellStyle name="Normal 94 2 2 2" xfId="4079" xr:uid="{00000000-0005-0000-0000-00005C0F0000}"/>
    <cellStyle name="Normal 94 2 3" xfId="4080" xr:uid="{00000000-0005-0000-0000-00005D0F0000}"/>
    <cellStyle name="Normal 94 3" xfId="1256" xr:uid="{00000000-0005-0000-0000-00005E0F0000}"/>
    <cellStyle name="Normal 94 3 2" xfId="4081" xr:uid="{00000000-0005-0000-0000-00005F0F0000}"/>
    <cellStyle name="Normal 94 4" xfId="1257" xr:uid="{00000000-0005-0000-0000-0000600F0000}"/>
    <cellStyle name="Normal 94 4 2" xfId="4082" xr:uid="{00000000-0005-0000-0000-0000610F0000}"/>
    <cellStyle name="Normal 94 4 3" xfId="4083" xr:uid="{00000000-0005-0000-0000-0000620F0000}"/>
    <cellStyle name="Normal 94 4 4" xfId="4084" xr:uid="{00000000-0005-0000-0000-0000630F0000}"/>
    <cellStyle name="Normal 94 5" xfId="1258" xr:uid="{00000000-0005-0000-0000-0000640F0000}"/>
    <cellStyle name="Normal 94 5 2" xfId="4085" xr:uid="{00000000-0005-0000-0000-0000650F0000}"/>
    <cellStyle name="Normal 94 6" xfId="4086" xr:uid="{00000000-0005-0000-0000-0000660F0000}"/>
    <cellStyle name="Normal 95" xfId="1259" xr:uid="{00000000-0005-0000-0000-0000670F0000}"/>
    <cellStyle name="Normal 95 2" xfId="1260" xr:uid="{00000000-0005-0000-0000-0000680F0000}"/>
    <cellStyle name="Normal 95 2 2" xfId="1261" xr:uid="{00000000-0005-0000-0000-0000690F0000}"/>
    <cellStyle name="Normal 95 2 2 2" xfId="4087" xr:uid="{00000000-0005-0000-0000-00006A0F0000}"/>
    <cellStyle name="Normal 95 2 2 2 2" xfId="4088" xr:uid="{00000000-0005-0000-0000-00006B0F0000}"/>
    <cellStyle name="Normal 95 2 2 3" xfId="4089" xr:uid="{00000000-0005-0000-0000-00006C0F0000}"/>
    <cellStyle name="Normal 95 2 2 4" xfId="4090" xr:uid="{00000000-0005-0000-0000-00006D0F0000}"/>
    <cellStyle name="Normal 95 2 3" xfId="4091" xr:uid="{00000000-0005-0000-0000-00006E0F0000}"/>
    <cellStyle name="Normal 95 2 3 2" xfId="4092" xr:uid="{00000000-0005-0000-0000-00006F0F0000}"/>
    <cellStyle name="Normal 95 2 3 2 2" xfId="4093" xr:uid="{00000000-0005-0000-0000-0000700F0000}"/>
    <cellStyle name="Normal 95 2 3 3" xfId="4094" xr:uid="{00000000-0005-0000-0000-0000710F0000}"/>
    <cellStyle name="Normal 95 2 4" xfId="4095" xr:uid="{00000000-0005-0000-0000-0000720F0000}"/>
    <cellStyle name="Normal 95 2 4 2" xfId="4096" xr:uid="{00000000-0005-0000-0000-0000730F0000}"/>
    <cellStyle name="Normal 95 2 5" xfId="4097" xr:uid="{00000000-0005-0000-0000-0000740F0000}"/>
    <cellStyle name="Normal 95 2 6" xfId="4098" xr:uid="{00000000-0005-0000-0000-0000750F0000}"/>
    <cellStyle name="Normal 95 3" xfId="1262" xr:uid="{00000000-0005-0000-0000-0000760F0000}"/>
    <cellStyle name="Normal 95 3 2" xfId="4099" xr:uid="{00000000-0005-0000-0000-0000770F0000}"/>
    <cellStyle name="Normal 95 3 2 2" xfId="4100" xr:uid="{00000000-0005-0000-0000-0000780F0000}"/>
    <cellStyle name="Normal 95 3 3" xfId="4101" xr:uid="{00000000-0005-0000-0000-0000790F0000}"/>
    <cellStyle name="Normal 95 3 4" xfId="4102" xr:uid="{00000000-0005-0000-0000-00007A0F0000}"/>
    <cellStyle name="Normal 95 4" xfId="1263" xr:uid="{00000000-0005-0000-0000-00007B0F0000}"/>
    <cellStyle name="Normal 95 4 2" xfId="4103" xr:uid="{00000000-0005-0000-0000-00007C0F0000}"/>
    <cellStyle name="Normal 95 4 2 2" xfId="4104" xr:uid="{00000000-0005-0000-0000-00007D0F0000}"/>
    <cellStyle name="Normal 95 4 3" xfId="4105" xr:uid="{00000000-0005-0000-0000-00007E0F0000}"/>
    <cellStyle name="Normal 95 4 4" xfId="4106" xr:uid="{00000000-0005-0000-0000-00007F0F0000}"/>
    <cellStyle name="Normal 95 5" xfId="1264" xr:uid="{00000000-0005-0000-0000-0000800F0000}"/>
    <cellStyle name="Normal 95 5 2" xfId="4107" xr:uid="{00000000-0005-0000-0000-0000810F0000}"/>
    <cellStyle name="Normal 95 5 3" xfId="4108" xr:uid="{00000000-0005-0000-0000-0000820F0000}"/>
    <cellStyle name="Normal 95 6" xfId="4109" xr:uid="{00000000-0005-0000-0000-0000830F0000}"/>
    <cellStyle name="Normal 95 7" xfId="4110" xr:uid="{00000000-0005-0000-0000-0000840F0000}"/>
    <cellStyle name="Normal 96" xfId="1265" xr:uid="{00000000-0005-0000-0000-0000850F0000}"/>
    <cellStyle name="Normal 96 2" xfId="1266" xr:uid="{00000000-0005-0000-0000-0000860F0000}"/>
    <cellStyle name="Normal 96 2 2" xfId="1267" xr:uid="{00000000-0005-0000-0000-0000870F0000}"/>
    <cellStyle name="Normal 96 2 2 2" xfId="4111" xr:uid="{00000000-0005-0000-0000-0000880F0000}"/>
    <cellStyle name="Normal 96 2 2 2 2" xfId="4112" xr:uid="{00000000-0005-0000-0000-0000890F0000}"/>
    <cellStyle name="Normal 96 2 2 3" xfId="4113" xr:uid="{00000000-0005-0000-0000-00008A0F0000}"/>
    <cellStyle name="Normal 96 2 2 4" xfId="4114" xr:uid="{00000000-0005-0000-0000-00008B0F0000}"/>
    <cellStyle name="Normal 96 2 3" xfId="4115" xr:uid="{00000000-0005-0000-0000-00008C0F0000}"/>
    <cellStyle name="Normal 96 2 3 2" xfId="4116" xr:uid="{00000000-0005-0000-0000-00008D0F0000}"/>
    <cellStyle name="Normal 96 2 3 2 2" xfId="4117" xr:uid="{00000000-0005-0000-0000-00008E0F0000}"/>
    <cellStyle name="Normal 96 2 3 3" xfId="4118" xr:uid="{00000000-0005-0000-0000-00008F0F0000}"/>
    <cellStyle name="Normal 96 2 4" xfId="4119" xr:uid="{00000000-0005-0000-0000-0000900F0000}"/>
    <cellStyle name="Normal 96 2 4 2" xfId="4120" xr:uid="{00000000-0005-0000-0000-0000910F0000}"/>
    <cellStyle name="Normal 96 2 5" xfId="4121" xr:uid="{00000000-0005-0000-0000-0000920F0000}"/>
    <cellStyle name="Normal 96 2 6" xfId="4122" xr:uid="{00000000-0005-0000-0000-0000930F0000}"/>
    <cellStyle name="Normal 96 3" xfId="1268" xr:uid="{00000000-0005-0000-0000-0000940F0000}"/>
    <cellStyle name="Normal 96 3 2" xfId="4123" xr:uid="{00000000-0005-0000-0000-0000950F0000}"/>
    <cellStyle name="Normal 96 3 2 2" xfId="4124" xr:uid="{00000000-0005-0000-0000-0000960F0000}"/>
    <cellStyle name="Normal 96 3 3" xfId="4125" xr:uid="{00000000-0005-0000-0000-0000970F0000}"/>
    <cellStyle name="Normal 96 3 4" xfId="4126" xr:uid="{00000000-0005-0000-0000-0000980F0000}"/>
    <cellStyle name="Normal 96 4" xfId="1269" xr:uid="{00000000-0005-0000-0000-0000990F0000}"/>
    <cellStyle name="Normal 96 4 2" xfId="4127" xr:uid="{00000000-0005-0000-0000-00009A0F0000}"/>
    <cellStyle name="Normal 96 4 2 2" xfId="4128" xr:uid="{00000000-0005-0000-0000-00009B0F0000}"/>
    <cellStyle name="Normal 96 4 3" xfId="4129" xr:uid="{00000000-0005-0000-0000-00009C0F0000}"/>
    <cellStyle name="Normal 96 4 4" xfId="4130" xr:uid="{00000000-0005-0000-0000-00009D0F0000}"/>
    <cellStyle name="Normal 96 5" xfId="1270" xr:uid="{00000000-0005-0000-0000-00009E0F0000}"/>
    <cellStyle name="Normal 96 5 2" xfId="4131" xr:uid="{00000000-0005-0000-0000-00009F0F0000}"/>
    <cellStyle name="Normal 96 5 3" xfId="4132" xr:uid="{00000000-0005-0000-0000-0000A00F0000}"/>
    <cellStyle name="Normal 96 6" xfId="4133" xr:uid="{00000000-0005-0000-0000-0000A10F0000}"/>
    <cellStyle name="Normal 96 7" xfId="4134" xr:uid="{00000000-0005-0000-0000-0000A20F0000}"/>
    <cellStyle name="Normal 97" xfId="1271" xr:uid="{00000000-0005-0000-0000-0000A30F0000}"/>
    <cellStyle name="Normal 97 2" xfId="1272" xr:uid="{00000000-0005-0000-0000-0000A40F0000}"/>
    <cellStyle name="Normal 97 2 2" xfId="1273" xr:uid="{00000000-0005-0000-0000-0000A50F0000}"/>
    <cellStyle name="Normal 97 2 2 2" xfId="4135" xr:uid="{00000000-0005-0000-0000-0000A60F0000}"/>
    <cellStyle name="Normal 97 2 2 2 2" xfId="4136" xr:uid="{00000000-0005-0000-0000-0000A70F0000}"/>
    <cellStyle name="Normal 97 2 2 3" xfId="4137" xr:uid="{00000000-0005-0000-0000-0000A80F0000}"/>
    <cellStyle name="Normal 97 2 2 4" xfId="4138" xr:uid="{00000000-0005-0000-0000-0000A90F0000}"/>
    <cellStyle name="Normal 97 2 3" xfId="4139" xr:uid="{00000000-0005-0000-0000-0000AA0F0000}"/>
    <cellStyle name="Normal 97 2 3 2" xfId="4140" xr:uid="{00000000-0005-0000-0000-0000AB0F0000}"/>
    <cellStyle name="Normal 97 2 3 2 2" xfId="4141" xr:uid="{00000000-0005-0000-0000-0000AC0F0000}"/>
    <cellStyle name="Normal 97 2 3 3" xfId="4142" xr:uid="{00000000-0005-0000-0000-0000AD0F0000}"/>
    <cellStyle name="Normal 97 2 4" xfId="4143" xr:uid="{00000000-0005-0000-0000-0000AE0F0000}"/>
    <cellStyle name="Normal 97 2 4 2" xfId="4144" xr:uid="{00000000-0005-0000-0000-0000AF0F0000}"/>
    <cellStyle name="Normal 97 2 5" xfId="4145" xr:uid="{00000000-0005-0000-0000-0000B00F0000}"/>
    <cellStyle name="Normal 97 2 6" xfId="4146" xr:uid="{00000000-0005-0000-0000-0000B10F0000}"/>
    <cellStyle name="Normal 97 3" xfId="1274" xr:uid="{00000000-0005-0000-0000-0000B20F0000}"/>
    <cellStyle name="Normal 97 3 2" xfId="4147" xr:uid="{00000000-0005-0000-0000-0000B30F0000}"/>
    <cellStyle name="Normal 97 3 2 2" xfId="4148" xr:uid="{00000000-0005-0000-0000-0000B40F0000}"/>
    <cellStyle name="Normal 97 3 3" xfId="4149" xr:uid="{00000000-0005-0000-0000-0000B50F0000}"/>
    <cellStyle name="Normal 97 3 4" xfId="4150" xr:uid="{00000000-0005-0000-0000-0000B60F0000}"/>
    <cellStyle name="Normal 97 4" xfId="1275" xr:uid="{00000000-0005-0000-0000-0000B70F0000}"/>
    <cellStyle name="Normal 97 4 2" xfId="4151" xr:uid="{00000000-0005-0000-0000-0000B80F0000}"/>
    <cellStyle name="Normal 97 4 2 2" xfId="4152" xr:uid="{00000000-0005-0000-0000-0000B90F0000}"/>
    <cellStyle name="Normal 97 4 3" xfId="4153" xr:uid="{00000000-0005-0000-0000-0000BA0F0000}"/>
    <cellStyle name="Normal 97 4 4" xfId="4154" xr:uid="{00000000-0005-0000-0000-0000BB0F0000}"/>
    <cellStyle name="Normal 97 5" xfId="1276" xr:uid="{00000000-0005-0000-0000-0000BC0F0000}"/>
    <cellStyle name="Normal 97 5 2" xfId="4155" xr:uid="{00000000-0005-0000-0000-0000BD0F0000}"/>
    <cellStyle name="Normal 97 5 3" xfId="4156" xr:uid="{00000000-0005-0000-0000-0000BE0F0000}"/>
    <cellStyle name="Normal 97 6" xfId="4157" xr:uid="{00000000-0005-0000-0000-0000BF0F0000}"/>
    <cellStyle name="Normal 97 7" xfId="4158" xr:uid="{00000000-0005-0000-0000-0000C00F0000}"/>
    <cellStyle name="Normal 98" xfId="1277" xr:uid="{00000000-0005-0000-0000-0000C10F0000}"/>
    <cellStyle name="Normal 98 2" xfId="1278" xr:uid="{00000000-0005-0000-0000-0000C20F0000}"/>
    <cellStyle name="Normal 98 2 2" xfId="1279" xr:uid="{00000000-0005-0000-0000-0000C30F0000}"/>
    <cellStyle name="Normal 98 2 2 2" xfId="4159" xr:uid="{00000000-0005-0000-0000-0000C40F0000}"/>
    <cellStyle name="Normal 98 2 2 2 2" xfId="4160" xr:uid="{00000000-0005-0000-0000-0000C50F0000}"/>
    <cellStyle name="Normal 98 2 2 3" xfId="4161" xr:uid="{00000000-0005-0000-0000-0000C60F0000}"/>
    <cellStyle name="Normal 98 2 2 4" xfId="4162" xr:uid="{00000000-0005-0000-0000-0000C70F0000}"/>
    <cellStyle name="Normal 98 2 3" xfId="4163" xr:uid="{00000000-0005-0000-0000-0000C80F0000}"/>
    <cellStyle name="Normal 98 2 3 2" xfId="4164" xr:uid="{00000000-0005-0000-0000-0000C90F0000}"/>
    <cellStyle name="Normal 98 2 3 2 2" xfId="4165" xr:uid="{00000000-0005-0000-0000-0000CA0F0000}"/>
    <cellStyle name="Normal 98 2 3 3" xfId="4166" xr:uid="{00000000-0005-0000-0000-0000CB0F0000}"/>
    <cellStyle name="Normal 98 2 4" xfId="4167" xr:uid="{00000000-0005-0000-0000-0000CC0F0000}"/>
    <cellStyle name="Normal 98 2 4 2" xfId="4168" xr:uid="{00000000-0005-0000-0000-0000CD0F0000}"/>
    <cellStyle name="Normal 98 2 5" xfId="4169" xr:uid="{00000000-0005-0000-0000-0000CE0F0000}"/>
    <cellStyle name="Normal 98 2 6" xfId="4170" xr:uid="{00000000-0005-0000-0000-0000CF0F0000}"/>
    <cellStyle name="Normal 98 3" xfId="1280" xr:uid="{00000000-0005-0000-0000-0000D00F0000}"/>
    <cellStyle name="Normal 98 3 2" xfId="4171" xr:uid="{00000000-0005-0000-0000-0000D10F0000}"/>
    <cellStyle name="Normal 98 3 2 2" xfId="4172" xr:uid="{00000000-0005-0000-0000-0000D20F0000}"/>
    <cellStyle name="Normal 98 3 3" xfId="4173" xr:uid="{00000000-0005-0000-0000-0000D30F0000}"/>
    <cellStyle name="Normal 98 3 4" xfId="4174" xr:uid="{00000000-0005-0000-0000-0000D40F0000}"/>
    <cellStyle name="Normal 98 4" xfId="1281" xr:uid="{00000000-0005-0000-0000-0000D50F0000}"/>
    <cellStyle name="Normal 98 4 2" xfId="4175" xr:uid="{00000000-0005-0000-0000-0000D60F0000}"/>
    <cellStyle name="Normal 98 4 2 2" xfId="4176" xr:uid="{00000000-0005-0000-0000-0000D70F0000}"/>
    <cellStyle name="Normal 98 4 3" xfId="4177" xr:uid="{00000000-0005-0000-0000-0000D80F0000}"/>
    <cellStyle name="Normal 98 4 4" xfId="4178" xr:uid="{00000000-0005-0000-0000-0000D90F0000}"/>
    <cellStyle name="Normal 98 5" xfId="1282" xr:uid="{00000000-0005-0000-0000-0000DA0F0000}"/>
    <cellStyle name="Normal 98 5 2" xfId="4179" xr:uid="{00000000-0005-0000-0000-0000DB0F0000}"/>
    <cellStyle name="Normal 98 5 3" xfId="4180" xr:uid="{00000000-0005-0000-0000-0000DC0F0000}"/>
    <cellStyle name="Normal 98 6" xfId="4181" xr:uid="{00000000-0005-0000-0000-0000DD0F0000}"/>
    <cellStyle name="Normal 98 7" xfId="4182" xr:uid="{00000000-0005-0000-0000-0000DE0F0000}"/>
    <cellStyle name="Normal 99" xfId="1283" xr:uid="{00000000-0005-0000-0000-0000DF0F0000}"/>
    <cellStyle name="Normal 99 2" xfId="1284" xr:uid="{00000000-0005-0000-0000-0000E00F0000}"/>
    <cellStyle name="Normal 99 2 2" xfId="1285" xr:uid="{00000000-0005-0000-0000-0000E10F0000}"/>
    <cellStyle name="Normal 99 2 2 2" xfId="4183" xr:uid="{00000000-0005-0000-0000-0000E20F0000}"/>
    <cellStyle name="Normal 99 2 2 2 2" xfId="4184" xr:uid="{00000000-0005-0000-0000-0000E30F0000}"/>
    <cellStyle name="Normal 99 2 2 3" xfId="4185" xr:uid="{00000000-0005-0000-0000-0000E40F0000}"/>
    <cellStyle name="Normal 99 2 2 4" xfId="4186" xr:uid="{00000000-0005-0000-0000-0000E50F0000}"/>
    <cellStyle name="Normal 99 2 3" xfId="4187" xr:uid="{00000000-0005-0000-0000-0000E60F0000}"/>
    <cellStyle name="Normal 99 2 3 2" xfId="4188" xr:uid="{00000000-0005-0000-0000-0000E70F0000}"/>
    <cellStyle name="Normal 99 2 3 2 2" xfId="4189" xr:uid="{00000000-0005-0000-0000-0000E80F0000}"/>
    <cellStyle name="Normal 99 2 3 3" xfId="4190" xr:uid="{00000000-0005-0000-0000-0000E90F0000}"/>
    <cellStyle name="Normal 99 2 4" xfId="4191" xr:uid="{00000000-0005-0000-0000-0000EA0F0000}"/>
    <cellStyle name="Normal 99 2 4 2" xfId="4192" xr:uid="{00000000-0005-0000-0000-0000EB0F0000}"/>
    <cellStyle name="Normal 99 2 5" xfId="4193" xr:uid="{00000000-0005-0000-0000-0000EC0F0000}"/>
    <cellStyle name="Normal 99 2 6" xfId="4194" xr:uid="{00000000-0005-0000-0000-0000ED0F0000}"/>
    <cellStyle name="Normal 99 3" xfId="1286" xr:uid="{00000000-0005-0000-0000-0000EE0F0000}"/>
    <cellStyle name="Normal 99 3 2" xfId="4195" xr:uid="{00000000-0005-0000-0000-0000EF0F0000}"/>
    <cellStyle name="Normal 99 3 2 2" xfId="4196" xr:uid="{00000000-0005-0000-0000-0000F00F0000}"/>
    <cellStyle name="Normal 99 3 3" xfId="4197" xr:uid="{00000000-0005-0000-0000-0000F10F0000}"/>
    <cellStyle name="Normal 99 3 4" xfId="4198" xr:uid="{00000000-0005-0000-0000-0000F20F0000}"/>
    <cellStyle name="Normal 99 4" xfId="1287" xr:uid="{00000000-0005-0000-0000-0000F30F0000}"/>
    <cellStyle name="Normal 99 4 2" xfId="4199" xr:uid="{00000000-0005-0000-0000-0000F40F0000}"/>
    <cellStyle name="Normal 99 4 2 2" xfId="4200" xr:uid="{00000000-0005-0000-0000-0000F50F0000}"/>
    <cellStyle name="Normal 99 4 3" xfId="4201" xr:uid="{00000000-0005-0000-0000-0000F60F0000}"/>
    <cellStyle name="Normal 99 4 4" xfId="4202" xr:uid="{00000000-0005-0000-0000-0000F70F0000}"/>
    <cellStyle name="Normal 99 5" xfId="1288" xr:uid="{00000000-0005-0000-0000-0000F80F0000}"/>
    <cellStyle name="Normal 99 5 2" xfId="4203" xr:uid="{00000000-0005-0000-0000-0000F90F0000}"/>
    <cellStyle name="Normal 99 5 3" xfId="4204" xr:uid="{00000000-0005-0000-0000-0000FA0F0000}"/>
    <cellStyle name="Normal 99 6" xfId="4205" xr:uid="{00000000-0005-0000-0000-0000FB0F0000}"/>
    <cellStyle name="Normal 99 7" xfId="4206" xr:uid="{00000000-0005-0000-0000-0000FC0F0000}"/>
    <cellStyle name="normální_laroux" xfId="1289" xr:uid="{00000000-0005-0000-0000-0000FD0F0000}"/>
    <cellStyle name="Normalny_laroux" xfId="1290" xr:uid="{00000000-0005-0000-0000-0000FE0F0000}"/>
    <cellStyle name="Note 2" xfId="52" xr:uid="{00000000-0005-0000-0000-0000FF0F0000}"/>
    <cellStyle name="Note 2 2" xfId="4208" xr:uid="{00000000-0005-0000-0000-000000100000}"/>
    <cellStyle name="Note 2 2 2" xfId="4209" xr:uid="{00000000-0005-0000-0000-000001100000}"/>
    <cellStyle name="Note 2 2 3" xfId="4210" xr:uid="{00000000-0005-0000-0000-000002100000}"/>
    <cellStyle name="Note 2 2 4" xfId="4211" xr:uid="{00000000-0005-0000-0000-000003100000}"/>
    <cellStyle name="Note 2 3" xfId="4207" xr:uid="{00000000-0005-0000-0000-000004100000}"/>
    <cellStyle name="Note 3" xfId="53" xr:uid="{00000000-0005-0000-0000-000005100000}"/>
    <cellStyle name="Note 3 2" xfId="54" xr:uid="{00000000-0005-0000-0000-000006100000}"/>
    <cellStyle name="Note 3 2 2" xfId="4213" xr:uid="{00000000-0005-0000-0000-000007100000}"/>
    <cellStyle name="Note 3 3" xfId="4212" xr:uid="{00000000-0005-0000-0000-000008100000}"/>
    <cellStyle name="Option" xfId="1291" xr:uid="{00000000-0005-0000-0000-000009100000}"/>
    <cellStyle name="Option 2" xfId="1292" xr:uid="{00000000-0005-0000-0000-00000A100000}"/>
    <cellStyle name="Option 2 2" xfId="4214" xr:uid="{00000000-0005-0000-0000-00000B100000}"/>
    <cellStyle name="Option 3" xfId="1293" xr:uid="{00000000-0005-0000-0000-00000C100000}"/>
    <cellStyle name="Option 4" xfId="1294" xr:uid="{00000000-0005-0000-0000-00000D100000}"/>
    <cellStyle name="Option 5" xfId="1295" xr:uid="{00000000-0005-0000-0000-00000E100000}"/>
    <cellStyle name="Output 2" xfId="55" xr:uid="{00000000-0005-0000-0000-00000F100000}"/>
    <cellStyle name="Output 2 2" xfId="4215" xr:uid="{00000000-0005-0000-0000-000010100000}"/>
    <cellStyle name="ParaBirimi [0]_konteyner cazayir ingiltere" xfId="1296" xr:uid="{00000000-0005-0000-0000-000011100000}"/>
    <cellStyle name="ParaBirimi_konteyner cazayir ingiltere" xfId="1297" xr:uid="{00000000-0005-0000-0000-000012100000}"/>
    <cellStyle name="Percent [2]" xfId="1298" xr:uid="{00000000-0005-0000-0000-000014100000}"/>
    <cellStyle name="Percent 10" xfId="1299" xr:uid="{00000000-0005-0000-0000-000015100000}"/>
    <cellStyle name="Percent 10 2" xfId="1300" xr:uid="{00000000-0005-0000-0000-000016100000}"/>
    <cellStyle name="Percent 10 2 2" xfId="4216" xr:uid="{00000000-0005-0000-0000-000017100000}"/>
    <cellStyle name="Percent 10 2 3" xfId="4217" xr:uid="{00000000-0005-0000-0000-000018100000}"/>
    <cellStyle name="Percent 10 2 4" xfId="4218" xr:uid="{00000000-0005-0000-0000-000019100000}"/>
    <cellStyle name="Percent 10 2 5" xfId="4219" xr:uid="{00000000-0005-0000-0000-00001A100000}"/>
    <cellStyle name="Percent 11" xfId="1301" xr:uid="{00000000-0005-0000-0000-00001B100000}"/>
    <cellStyle name="Percent 11 2" xfId="4220" xr:uid="{00000000-0005-0000-0000-00001C100000}"/>
    <cellStyle name="Percent 11 2 2" xfId="4221" xr:uid="{00000000-0005-0000-0000-00001D100000}"/>
    <cellStyle name="Percent 11 2 3" xfId="4222" xr:uid="{00000000-0005-0000-0000-00001E100000}"/>
    <cellStyle name="Percent 11 2 4" xfId="4223" xr:uid="{00000000-0005-0000-0000-00001F100000}"/>
    <cellStyle name="Percent 11 3" xfId="4224" xr:uid="{00000000-0005-0000-0000-000020100000}"/>
    <cellStyle name="Percent 12" xfId="1302" xr:uid="{00000000-0005-0000-0000-000021100000}"/>
    <cellStyle name="Percent 12 2" xfId="4225" xr:uid="{00000000-0005-0000-0000-000022100000}"/>
    <cellStyle name="Percent 12 2 2" xfId="4226" xr:uid="{00000000-0005-0000-0000-000023100000}"/>
    <cellStyle name="Percent 12 2 2 2" xfId="4227" xr:uid="{00000000-0005-0000-0000-000024100000}"/>
    <cellStyle name="Percent 12 2 2 3" xfId="4228" xr:uid="{00000000-0005-0000-0000-000025100000}"/>
    <cellStyle name="Percent 12 2 2 4" xfId="4229" xr:uid="{00000000-0005-0000-0000-000026100000}"/>
    <cellStyle name="Percent 12 3" xfId="4230" xr:uid="{00000000-0005-0000-0000-000027100000}"/>
    <cellStyle name="Percent 12 3 2" xfId="4231" xr:uid="{00000000-0005-0000-0000-000028100000}"/>
    <cellStyle name="Percent 12 3 3" xfId="4232" xr:uid="{00000000-0005-0000-0000-000029100000}"/>
    <cellStyle name="Percent 12 3 4" xfId="4233" xr:uid="{00000000-0005-0000-0000-00002A100000}"/>
    <cellStyle name="Percent 12 4" xfId="4234" xr:uid="{00000000-0005-0000-0000-00002B100000}"/>
    <cellStyle name="Percent 13" xfId="4235" xr:uid="{00000000-0005-0000-0000-00002C100000}"/>
    <cellStyle name="Percent 13 2" xfId="4236" xr:uid="{00000000-0005-0000-0000-00002D100000}"/>
    <cellStyle name="Percent 13 3" xfId="4237" xr:uid="{00000000-0005-0000-0000-00002E100000}"/>
    <cellStyle name="Percent 13 4" xfId="4238" xr:uid="{00000000-0005-0000-0000-00002F100000}"/>
    <cellStyle name="Percent 13 5" xfId="4239" xr:uid="{00000000-0005-0000-0000-000030100000}"/>
    <cellStyle name="Percent 14" xfId="4240" xr:uid="{00000000-0005-0000-0000-000031100000}"/>
    <cellStyle name="Percent 14 2" xfId="4241" xr:uid="{00000000-0005-0000-0000-000032100000}"/>
    <cellStyle name="Percent 14 2 2" xfId="4242" xr:uid="{00000000-0005-0000-0000-000033100000}"/>
    <cellStyle name="Percent 14 2 2 2" xfId="4243" xr:uid="{00000000-0005-0000-0000-000034100000}"/>
    <cellStyle name="Percent 14 2 2 3" xfId="4244" xr:uid="{00000000-0005-0000-0000-000035100000}"/>
    <cellStyle name="Percent 14 2 2 4" xfId="4245" xr:uid="{00000000-0005-0000-0000-000036100000}"/>
    <cellStyle name="Percent 14 3" xfId="4246" xr:uid="{00000000-0005-0000-0000-000037100000}"/>
    <cellStyle name="Percent 14 4" xfId="4247" xr:uid="{00000000-0005-0000-0000-000038100000}"/>
    <cellStyle name="Percent 15" xfId="4248" xr:uid="{00000000-0005-0000-0000-000039100000}"/>
    <cellStyle name="Percent 15 2" xfId="4249" xr:uid="{00000000-0005-0000-0000-00003A100000}"/>
    <cellStyle name="Percent 15 2 2" xfId="4250" xr:uid="{00000000-0005-0000-0000-00003B100000}"/>
    <cellStyle name="Percent 15 2 3" xfId="4251" xr:uid="{00000000-0005-0000-0000-00003C100000}"/>
    <cellStyle name="Percent 15 2 4" xfId="4252" xr:uid="{00000000-0005-0000-0000-00003D100000}"/>
    <cellStyle name="Percent 16" xfId="4253" xr:uid="{00000000-0005-0000-0000-00003E100000}"/>
    <cellStyle name="Percent 16 2" xfId="4254" xr:uid="{00000000-0005-0000-0000-00003F100000}"/>
    <cellStyle name="Percent 16 2 2" xfId="4255" xr:uid="{00000000-0005-0000-0000-000040100000}"/>
    <cellStyle name="Percent 16 2 3" xfId="4256" xr:uid="{00000000-0005-0000-0000-000041100000}"/>
    <cellStyle name="Percent 16 2 4" xfId="4257" xr:uid="{00000000-0005-0000-0000-000042100000}"/>
    <cellStyle name="Percent 17" xfId="4258" xr:uid="{00000000-0005-0000-0000-000043100000}"/>
    <cellStyle name="Percent 17 2" xfId="4259" xr:uid="{00000000-0005-0000-0000-000044100000}"/>
    <cellStyle name="Percent 18" xfId="4260" xr:uid="{00000000-0005-0000-0000-000045100000}"/>
    <cellStyle name="Percent 18 2" xfId="4261" xr:uid="{00000000-0005-0000-0000-000046100000}"/>
    <cellStyle name="Percent 19" xfId="4262" xr:uid="{00000000-0005-0000-0000-000047100000}"/>
    <cellStyle name="Percent 19 2" xfId="4263" xr:uid="{00000000-0005-0000-0000-000048100000}"/>
    <cellStyle name="Percent 19 2 2" xfId="4264" xr:uid="{00000000-0005-0000-0000-000049100000}"/>
    <cellStyle name="Percent 19 2 2 2" xfId="4265" xr:uid="{00000000-0005-0000-0000-00004A100000}"/>
    <cellStyle name="Percent 19 2 3" xfId="4266" xr:uid="{00000000-0005-0000-0000-00004B100000}"/>
    <cellStyle name="Percent 19 3" xfId="4267" xr:uid="{00000000-0005-0000-0000-00004C100000}"/>
    <cellStyle name="Percent 19 4" xfId="4268" xr:uid="{00000000-0005-0000-0000-00004D100000}"/>
    <cellStyle name="Percent 2" xfId="3" xr:uid="{00000000-0005-0000-0000-00004E100000}"/>
    <cellStyle name="Percent 2 2" xfId="56" xr:uid="{00000000-0005-0000-0000-00004F100000}"/>
    <cellStyle name="Percent 2 2 2" xfId="1303" xr:uid="{00000000-0005-0000-0000-000050100000}"/>
    <cellStyle name="Percent 2 2 2 2" xfId="4269" xr:uid="{00000000-0005-0000-0000-000051100000}"/>
    <cellStyle name="Percent 2 2 2 2 2" xfId="4270" xr:uid="{00000000-0005-0000-0000-000052100000}"/>
    <cellStyle name="Percent 2 2 2 2 3" xfId="4271" xr:uid="{00000000-0005-0000-0000-000053100000}"/>
    <cellStyle name="Percent 2 2 2 2 4" xfId="4272" xr:uid="{00000000-0005-0000-0000-000054100000}"/>
    <cellStyle name="Percent 2 2 3" xfId="1304" xr:uid="{00000000-0005-0000-0000-000055100000}"/>
    <cellStyle name="Percent 2 2 3 2" xfId="4273" xr:uid="{00000000-0005-0000-0000-000056100000}"/>
    <cellStyle name="Percent 2 2 3 3" xfId="4274" xr:uid="{00000000-0005-0000-0000-000057100000}"/>
    <cellStyle name="Percent 2 2 3 4" xfId="4275" xr:uid="{00000000-0005-0000-0000-000058100000}"/>
    <cellStyle name="Percent 2 2 4" xfId="1305" xr:uid="{00000000-0005-0000-0000-000059100000}"/>
    <cellStyle name="Percent 2 3" xfId="1306" xr:uid="{00000000-0005-0000-0000-00005A100000}"/>
    <cellStyle name="Percent 2 3 2" xfId="1307" xr:uid="{00000000-0005-0000-0000-00005B100000}"/>
    <cellStyle name="Percent 2 3 2 2" xfId="4276" xr:uid="{00000000-0005-0000-0000-00005C100000}"/>
    <cellStyle name="Percent 2 3 2 2 2" xfId="4277" xr:uid="{00000000-0005-0000-0000-00005D100000}"/>
    <cellStyle name="Percent 2 3 2 2 3" xfId="4278" xr:uid="{00000000-0005-0000-0000-00005E100000}"/>
    <cellStyle name="Percent 2 3 2 2 4" xfId="4279" xr:uid="{00000000-0005-0000-0000-00005F100000}"/>
    <cellStyle name="Percent 2 3 3" xfId="4280" xr:uid="{00000000-0005-0000-0000-000060100000}"/>
    <cellStyle name="Percent 2 3 3 2" xfId="4281" xr:uid="{00000000-0005-0000-0000-000061100000}"/>
    <cellStyle name="Percent 2 3 3 3" xfId="4282" xr:uid="{00000000-0005-0000-0000-000062100000}"/>
    <cellStyle name="Percent 2 3 3 4" xfId="4283" xr:uid="{00000000-0005-0000-0000-000063100000}"/>
    <cellStyle name="Percent 2 4" xfId="1308" xr:uid="{00000000-0005-0000-0000-000064100000}"/>
    <cellStyle name="Percent 2 4 2" xfId="4284" xr:uid="{00000000-0005-0000-0000-000065100000}"/>
    <cellStyle name="Percent 2 5" xfId="4285" xr:uid="{00000000-0005-0000-0000-000066100000}"/>
    <cellStyle name="Percent 2 5 2" xfId="4286" xr:uid="{00000000-0005-0000-0000-000067100000}"/>
    <cellStyle name="Percent 2 5 3" xfId="4287" xr:uid="{00000000-0005-0000-0000-000068100000}"/>
    <cellStyle name="Percent 2 5 4" xfId="4288" xr:uid="{00000000-0005-0000-0000-000069100000}"/>
    <cellStyle name="Percent 20" xfId="4289" xr:uid="{00000000-0005-0000-0000-00006A100000}"/>
    <cellStyle name="Percent 20 2" xfId="4290" xr:uid="{00000000-0005-0000-0000-00006B100000}"/>
    <cellStyle name="Percent 20 2 2" xfId="4291" xr:uid="{00000000-0005-0000-0000-00006C100000}"/>
    <cellStyle name="Percent 20 2 2 2" xfId="4292" xr:uid="{00000000-0005-0000-0000-00006D100000}"/>
    <cellStyle name="Percent 20 2 2 2 2" xfId="4293" xr:uid="{00000000-0005-0000-0000-00006E100000}"/>
    <cellStyle name="Percent 20 2 2 3" xfId="4294" xr:uid="{00000000-0005-0000-0000-00006F100000}"/>
    <cellStyle name="Percent 20 2 3" xfId="4295" xr:uid="{00000000-0005-0000-0000-000070100000}"/>
    <cellStyle name="Percent 20 2 3 2" xfId="4296" xr:uid="{00000000-0005-0000-0000-000071100000}"/>
    <cellStyle name="Percent 20 2 3 2 2" xfId="4297" xr:uid="{00000000-0005-0000-0000-000072100000}"/>
    <cellStyle name="Percent 20 2 3 3" xfId="4298" xr:uid="{00000000-0005-0000-0000-000073100000}"/>
    <cellStyle name="Percent 20 2 4" xfId="4299" xr:uid="{00000000-0005-0000-0000-000074100000}"/>
    <cellStyle name="Percent 20 2 4 2" xfId="4300" xr:uid="{00000000-0005-0000-0000-000075100000}"/>
    <cellStyle name="Percent 20 2 5" xfId="4301" xr:uid="{00000000-0005-0000-0000-000076100000}"/>
    <cellStyle name="Percent 20 3" xfId="4302" xr:uid="{00000000-0005-0000-0000-000077100000}"/>
    <cellStyle name="Percent 20 3 2" xfId="4303" xr:uid="{00000000-0005-0000-0000-000078100000}"/>
    <cellStyle name="Percent 20 3 2 2" xfId="4304" xr:uid="{00000000-0005-0000-0000-000079100000}"/>
    <cellStyle name="Percent 20 3 3" xfId="4305" xr:uid="{00000000-0005-0000-0000-00007A100000}"/>
    <cellStyle name="Percent 20 4" xfId="4306" xr:uid="{00000000-0005-0000-0000-00007B100000}"/>
    <cellStyle name="Percent 20 4 2" xfId="4307" xr:uid="{00000000-0005-0000-0000-00007C100000}"/>
    <cellStyle name="Percent 20 4 2 2" xfId="4308" xr:uid="{00000000-0005-0000-0000-00007D100000}"/>
    <cellStyle name="Percent 20 4 3" xfId="4309" xr:uid="{00000000-0005-0000-0000-00007E100000}"/>
    <cellStyle name="Percent 20 5" xfId="4310" xr:uid="{00000000-0005-0000-0000-00007F100000}"/>
    <cellStyle name="Percent 20 5 2" xfId="4311" xr:uid="{00000000-0005-0000-0000-000080100000}"/>
    <cellStyle name="Percent 20 6" xfId="4312" xr:uid="{00000000-0005-0000-0000-000081100000}"/>
    <cellStyle name="Percent 21" xfId="4313" xr:uid="{00000000-0005-0000-0000-000082100000}"/>
    <cellStyle name="Percent 21 2" xfId="4314" xr:uid="{00000000-0005-0000-0000-000083100000}"/>
    <cellStyle name="Percent 21 2 2" xfId="4315" xr:uid="{00000000-0005-0000-0000-000084100000}"/>
    <cellStyle name="Percent 21 2 2 2" xfId="4316" xr:uid="{00000000-0005-0000-0000-000085100000}"/>
    <cellStyle name="Percent 21 2 2 2 2" xfId="4317" xr:uid="{00000000-0005-0000-0000-000086100000}"/>
    <cellStyle name="Percent 21 2 2 3" xfId="4318" xr:uid="{00000000-0005-0000-0000-000087100000}"/>
    <cellStyle name="Percent 21 2 3" xfId="4319" xr:uid="{00000000-0005-0000-0000-000088100000}"/>
    <cellStyle name="Percent 21 2 3 2" xfId="4320" xr:uid="{00000000-0005-0000-0000-000089100000}"/>
    <cellStyle name="Percent 21 2 3 2 2" xfId="4321" xr:uid="{00000000-0005-0000-0000-00008A100000}"/>
    <cellStyle name="Percent 21 2 3 3" xfId="4322" xr:uid="{00000000-0005-0000-0000-00008B100000}"/>
    <cellStyle name="Percent 21 2 4" xfId="4323" xr:uid="{00000000-0005-0000-0000-00008C100000}"/>
    <cellStyle name="Percent 21 2 4 2" xfId="4324" xr:uid="{00000000-0005-0000-0000-00008D100000}"/>
    <cellStyle name="Percent 21 2 5" xfId="4325" xr:uid="{00000000-0005-0000-0000-00008E100000}"/>
    <cellStyle name="Percent 21 3" xfId="4326" xr:uid="{00000000-0005-0000-0000-00008F100000}"/>
    <cellStyle name="Percent 21 3 2" xfId="4327" xr:uid="{00000000-0005-0000-0000-000090100000}"/>
    <cellStyle name="Percent 21 3 2 2" xfId="4328" xr:uid="{00000000-0005-0000-0000-000091100000}"/>
    <cellStyle name="Percent 21 3 3" xfId="4329" xr:uid="{00000000-0005-0000-0000-000092100000}"/>
    <cellStyle name="Percent 21 4" xfId="4330" xr:uid="{00000000-0005-0000-0000-000093100000}"/>
    <cellStyle name="Percent 21 4 2" xfId="4331" xr:uid="{00000000-0005-0000-0000-000094100000}"/>
    <cellStyle name="Percent 21 4 2 2" xfId="4332" xr:uid="{00000000-0005-0000-0000-000095100000}"/>
    <cellStyle name="Percent 21 4 3" xfId="4333" xr:uid="{00000000-0005-0000-0000-000096100000}"/>
    <cellStyle name="Percent 21 5" xfId="4334" xr:uid="{00000000-0005-0000-0000-000097100000}"/>
    <cellStyle name="Percent 21 5 2" xfId="4335" xr:uid="{00000000-0005-0000-0000-000098100000}"/>
    <cellStyle name="Percent 21 6" xfId="4336" xr:uid="{00000000-0005-0000-0000-000099100000}"/>
    <cellStyle name="Percent 22" xfId="4337" xr:uid="{00000000-0005-0000-0000-00009A100000}"/>
    <cellStyle name="Percent 22 2" xfId="4338" xr:uid="{00000000-0005-0000-0000-00009B100000}"/>
    <cellStyle name="Percent 22 2 2" xfId="4339" xr:uid="{00000000-0005-0000-0000-00009C100000}"/>
    <cellStyle name="Percent 22 2 2 2" xfId="4340" xr:uid="{00000000-0005-0000-0000-00009D100000}"/>
    <cellStyle name="Percent 22 2 3" xfId="4341" xr:uid="{00000000-0005-0000-0000-00009E100000}"/>
    <cellStyle name="Percent 22 3" xfId="4342" xr:uid="{00000000-0005-0000-0000-00009F100000}"/>
    <cellStyle name="Percent 22 3 2" xfId="4343" xr:uid="{00000000-0005-0000-0000-0000A0100000}"/>
    <cellStyle name="Percent 22 3 2 2" xfId="4344" xr:uid="{00000000-0005-0000-0000-0000A1100000}"/>
    <cellStyle name="Percent 22 3 3" xfId="4345" xr:uid="{00000000-0005-0000-0000-0000A2100000}"/>
    <cellStyle name="Percent 22 4" xfId="4346" xr:uid="{00000000-0005-0000-0000-0000A3100000}"/>
    <cellStyle name="Percent 22 4 2" xfId="4347" xr:uid="{00000000-0005-0000-0000-0000A4100000}"/>
    <cellStyle name="Percent 22 5" xfId="4348" xr:uid="{00000000-0005-0000-0000-0000A5100000}"/>
    <cellStyle name="Percent 23" xfId="4349" xr:uid="{00000000-0005-0000-0000-0000A6100000}"/>
    <cellStyle name="Percent 23 2" xfId="4350" xr:uid="{00000000-0005-0000-0000-0000A7100000}"/>
    <cellStyle name="Percent 23 2 2" xfId="4351" xr:uid="{00000000-0005-0000-0000-0000A8100000}"/>
    <cellStyle name="Percent 23 3" xfId="4352" xr:uid="{00000000-0005-0000-0000-0000A9100000}"/>
    <cellStyle name="Percent 24" xfId="4353" xr:uid="{00000000-0005-0000-0000-0000AA100000}"/>
    <cellStyle name="Percent 24 2" xfId="4354" xr:uid="{00000000-0005-0000-0000-0000AB100000}"/>
    <cellStyle name="Percent 25" xfId="4355" xr:uid="{00000000-0005-0000-0000-0000AC100000}"/>
    <cellStyle name="Percent 26" xfId="4356" xr:uid="{00000000-0005-0000-0000-0000AD100000}"/>
    <cellStyle name="Percent 26 2" xfId="4357" xr:uid="{00000000-0005-0000-0000-0000AE100000}"/>
    <cellStyle name="Percent 27" xfId="1409" xr:uid="{00000000-0005-0000-0000-0000AF100000}"/>
    <cellStyle name="Percent 3" xfId="57" xr:uid="{00000000-0005-0000-0000-0000B0100000}"/>
    <cellStyle name="Percent 3 10" xfId="1309" xr:uid="{00000000-0005-0000-0000-0000B1100000}"/>
    <cellStyle name="Percent 3 2" xfId="58" xr:uid="{00000000-0005-0000-0000-0000B2100000}"/>
    <cellStyle name="Percent 3 2 2" xfId="1310" xr:uid="{00000000-0005-0000-0000-0000B3100000}"/>
    <cellStyle name="Percent 3 2 2 2" xfId="4358" xr:uid="{00000000-0005-0000-0000-0000B4100000}"/>
    <cellStyle name="Percent 3 3" xfId="1311" xr:uid="{00000000-0005-0000-0000-0000B5100000}"/>
    <cellStyle name="Percent 3 3 2" xfId="1312" xr:uid="{00000000-0005-0000-0000-0000B6100000}"/>
    <cellStyle name="Percent 3 3 2 2" xfId="4359" xr:uid="{00000000-0005-0000-0000-0000B7100000}"/>
    <cellStyle name="Percent 3 4" xfId="1313" xr:uid="{00000000-0005-0000-0000-0000B8100000}"/>
    <cellStyle name="Percent 3 4 2" xfId="4360" xr:uid="{00000000-0005-0000-0000-0000B9100000}"/>
    <cellStyle name="Percent 3 4 3" xfId="4361" xr:uid="{00000000-0005-0000-0000-0000BA100000}"/>
    <cellStyle name="Percent 3 4 4" xfId="4362" xr:uid="{00000000-0005-0000-0000-0000BB100000}"/>
    <cellStyle name="Percent 3 5" xfId="1314" xr:uid="{00000000-0005-0000-0000-0000BC100000}"/>
    <cellStyle name="Percent 3 5 2" xfId="4363" xr:uid="{00000000-0005-0000-0000-0000BD100000}"/>
    <cellStyle name="Percent 3 6" xfId="1315" xr:uid="{00000000-0005-0000-0000-0000BE100000}"/>
    <cellStyle name="Percent 3 6 2" xfId="4364" xr:uid="{00000000-0005-0000-0000-0000BF100000}"/>
    <cellStyle name="Percent 3 7" xfId="1316" xr:uid="{00000000-0005-0000-0000-0000C0100000}"/>
    <cellStyle name="Percent 3 7 2" xfId="4365" xr:uid="{00000000-0005-0000-0000-0000C1100000}"/>
    <cellStyle name="Percent 3 8" xfId="1317" xr:uid="{00000000-0005-0000-0000-0000C2100000}"/>
    <cellStyle name="Percent 3 8 2" xfId="4366" xr:uid="{00000000-0005-0000-0000-0000C3100000}"/>
    <cellStyle name="Percent 3 9" xfId="1318" xr:uid="{00000000-0005-0000-0000-0000C4100000}"/>
    <cellStyle name="Percent 3 9 2" xfId="4367" xr:uid="{00000000-0005-0000-0000-0000C5100000}"/>
    <cellStyle name="Percent 4" xfId="59" xr:uid="{00000000-0005-0000-0000-0000C6100000}"/>
    <cellStyle name="Percent 4 10" xfId="1319" xr:uid="{00000000-0005-0000-0000-0000C7100000}"/>
    <cellStyle name="Percent 4 10 2" xfId="4368" xr:uid="{00000000-0005-0000-0000-0000C8100000}"/>
    <cellStyle name="Percent 4 11" xfId="1320" xr:uid="{00000000-0005-0000-0000-0000C9100000}"/>
    <cellStyle name="Percent 4 11 2" xfId="4369" xr:uid="{00000000-0005-0000-0000-0000CA100000}"/>
    <cellStyle name="Percent 4 12" xfId="1321" xr:uid="{00000000-0005-0000-0000-0000CB100000}"/>
    <cellStyle name="Percent 4 12 2" xfId="4370" xr:uid="{00000000-0005-0000-0000-0000CC100000}"/>
    <cellStyle name="Percent 4 13" xfId="4371" xr:uid="{00000000-0005-0000-0000-0000CD100000}"/>
    <cellStyle name="Percent 4 2" xfId="1322" xr:uid="{00000000-0005-0000-0000-0000CE100000}"/>
    <cellStyle name="Percent 4 2 2" xfId="4372" xr:uid="{00000000-0005-0000-0000-0000CF100000}"/>
    <cellStyle name="Percent 4 2 2 2" xfId="4373" xr:uid="{00000000-0005-0000-0000-0000D0100000}"/>
    <cellStyle name="Percent 4 2 2 3" xfId="4374" xr:uid="{00000000-0005-0000-0000-0000D1100000}"/>
    <cellStyle name="Percent 4 2 2 4" xfId="4375" xr:uid="{00000000-0005-0000-0000-0000D2100000}"/>
    <cellStyle name="Percent 4 3" xfId="1323" xr:uid="{00000000-0005-0000-0000-0000D3100000}"/>
    <cellStyle name="Percent 4 3 2" xfId="4376" xr:uid="{00000000-0005-0000-0000-0000D4100000}"/>
    <cellStyle name="Percent 4 3 3" xfId="4377" xr:uid="{00000000-0005-0000-0000-0000D5100000}"/>
    <cellStyle name="Percent 4 3 4" xfId="4378" xr:uid="{00000000-0005-0000-0000-0000D6100000}"/>
    <cellStyle name="Percent 4 4" xfId="1324" xr:uid="{00000000-0005-0000-0000-0000D7100000}"/>
    <cellStyle name="Percent 4 5" xfId="1325" xr:uid="{00000000-0005-0000-0000-0000D8100000}"/>
    <cellStyle name="Percent 4 6" xfId="1326" xr:uid="{00000000-0005-0000-0000-0000D9100000}"/>
    <cellStyle name="Percent 4 7" xfId="1327" xr:uid="{00000000-0005-0000-0000-0000DA100000}"/>
    <cellStyle name="Percent 4 7 2" xfId="4379" xr:uid="{00000000-0005-0000-0000-0000DB100000}"/>
    <cellStyle name="Percent 4 8" xfId="1328" xr:uid="{00000000-0005-0000-0000-0000DC100000}"/>
    <cellStyle name="Percent 4 8 2" xfId="4380" xr:uid="{00000000-0005-0000-0000-0000DD100000}"/>
    <cellStyle name="Percent 4 9" xfId="1329" xr:uid="{00000000-0005-0000-0000-0000DE100000}"/>
    <cellStyle name="Percent 4 9 2" xfId="4381" xr:uid="{00000000-0005-0000-0000-0000DF100000}"/>
    <cellStyle name="Percent 5" xfId="1330" xr:uid="{00000000-0005-0000-0000-0000E0100000}"/>
    <cellStyle name="Percent 5 2" xfId="1331" xr:uid="{00000000-0005-0000-0000-0000E1100000}"/>
    <cellStyle name="Percent 5 2 2" xfId="4383" xr:uid="{00000000-0005-0000-0000-0000E2100000}"/>
    <cellStyle name="Percent 5 2 3" xfId="4384" xr:uid="{00000000-0005-0000-0000-0000E3100000}"/>
    <cellStyle name="Percent 5 2 4" xfId="4385" xr:uid="{00000000-0005-0000-0000-0000E4100000}"/>
    <cellStyle name="Percent 5 3" xfId="1332" xr:uid="{00000000-0005-0000-0000-0000E5100000}"/>
    <cellStyle name="Percent 5 4" xfId="4386" xr:uid="{00000000-0005-0000-0000-0000E6100000}"/>
    <cellStyle name="Percent 5 5" xfId="4382" xr:uid="{00000000-0005-0000-0000-0000E7100000}"/>
    <cellStyle name="Percent 6" xfId="1333" xr:uid="{00000000-0005-0000-0000-0000E8100000}"/>
    <cellStyle name="Percent 6 2" xfId="1402" xr:uid="{00000000-0005-0000-0000-0000E9100000}"/>
    <cellStyle name="Percent 6 2 2" xfId="4387" xr:uid="{00000000-0005-0000-0000-0000EA100000}"/>
    <cellStyle name="Percent 6 2 3" xfId="4388" xr:uid="{00000000-0005-0000-0000-0000EB100000}"/>
    <cellStyle name="Percent 6 3" xfId="1403" xr:uid="{00000000-0005-0000-0000-0000EC100000}"/>
    <cellStyle name="Percent 6 3 2" xfId="4389" xr:uid="{00000000-0005-0000-0000-0000ED100000}"/>
    <cellStyle name="Percent 6 3 3" xfId="4390" xr:uid="{00000000-0005-0000-0000-0000EE100000}"/>
    <cellStyle name="Percent 6 3 4" xfId="4391" xr:uid="{00000000-0005-0000-0000-0000EF100000}"/>
    <cellStyle name="Percent 6 3 5" xfId="4392" xr:uid="{00000000-0005-0000-0000-0000F0100000}"/>
    <cellStyle name="Percent 6 4" xfId="1404" xr:uid="{00000000-0005-0000-0000-0000F1100000}"/>
    <cellStyle name="Percent 6 4 2" xfId="4393" xr:uid="{00000000-0005-0000-0000-0000F2100000}"/>
    <cellStyle name="Percent 6 5" xfId="4394" xr:uid="{00000000-0005-0000-0000-0000F3100000}"/>
    <cellStyle name="Percent 7" xfId="1334" xr:uid="{00000000-0005-0000-0000-0000F4100000}"/>
    <cellStyle name="Percent 7 2" xfId="4395" xr:uid="{00000000-0005-0000-0000-0000F5100000}"/>
    <cellStyle name="Percent 7 2 2" xfId="4396" xr:uid="{00000000-0005-0000-0000-0000F6100000}"/>
    <cellStyle name="Percent 7 2 3" xfId="4397" xr:uid="{00000000-0005-0000-0000-0000F7100000}"/>
    <cellStyle name="Percent 7 2 4" xfId="4398" xr:uid="{00000000-0005-0000-0000-0000F8100000}"/>
    <cellStyle name="Percent 8" xfId="1335" xr:uid="{00000000-0005-0000-0000-0000F9100000}"/>
    <cellStyle name="Percent 8 2" xfId="4399" xr:uid="{00000000-0005-0000-0000-0000FA100000}"/>
    <cellStyle name="Percent 8 2 2" xfId="4400" xr:uid="{00000000-0005-0000-0000-0000FB100000}"/>
    <cellStyle name="Percent 8 2 3" xfId="4401" xr:uid="{00000000-0005-0000-0000-0000FC100000}"/>
    <cellStyle name="Percent 8 2 4" xfId="4402" xr:uid="{00000000-0005-0000-0000-0000FD100000}"/>
    <cellStyle name="Percent 8 3" xfId="4403" xr:uid="{00000000-0005-0000-0000-0000FE100000}"/>
    <cellStyle name="Percent 9" xfId="1336" xr:uid="{00000000-0005-0000-0000-0000FF100000}"/>
    <cellStyle name="Percent 9 2" xfId="4404" xr:uid="{00000000-0005-0000-0000-000000110000}"/>
    <cellStyle name="Percent 9 2 2" xfId="4405" xr:uid="{00000000-0005-0000-0000-000001110000}"/>
    <cellStyle name="Percent 9 2 3" xfId="4406" xr:uid="{00000000-0005-0000-0000-000002110000}"/>
    <cellStyle name="Percent 9 2 4" xfId="4407" xr:uid="{00000000-0005-0000-0000-000003110000}"/>
    <cellStyle name="Percent 9 3" xfId="4408" xr:uid="{00000000-0005-0000-0000-000004110000}"/>
    <cellStyle name="Planned" xfId="1337" xr:uid="{00000000-0005-0000-0000-000005110000}"/>
    <cellStyle name="PSChar" xfId="1338" xr:uid="{00000000-0005-0000-0000-000006110000}"/>
    <cellStyle name="SAPBEXaggData" xfId="1339" xr:uid="{00000000-0005-0000-0000-000007110000}"/>
    <cellStyle name="SAPBEXaggData 2" xfId="4409" xr:uid="{00000000-0005-0000-0000-000008110000}"/>
    <cellStyle name="SAPBEXaggDataEmph" xfId="1340" xr:uid="{00000000-0005-0000-0000-000009110000}"/>
    <cellStyle name="SAPBEXaggDataEmph 2" xfId="4410" xr:uid="{00000000-0005-0000-0000-00000A110000}"/>
    <cellStyle name="SAPBEXaggExc1" xfId="1341" xr:uid="{00000000-0005-0000-0000-00000B110000}"/>
    <cellStyle name="SAPBEXaggExc1Emph" xfId="1342" xr:uid="{00000000-0005-0000-0000-00000C110000}"/>
    <cellStyle name="SAPBEXaggExc2" xfId="1343" xr:uid="{00000000-0005-0000-0000-00000D110000}"/>
    <cellStyle name="SAPBEXaggExc2Emph" xfId="1344" xr:uid="{00000000-0005-0000-0000-00000E110000}"/>
    <cellStyle name="SAPBEXaggItem" xfId="1345" xr:uid="{00000000-0005-0000-0000-00000F110000}"/>
    <cellStyle name="SAPBEXaggItem 2" xfId="4411" xr:uid="{00000000-0005-0000-0000-000010110000}"/>
    <cellStyle name="SAPBEXchaText" xfId="1346" xr:uid="{00000000-0005-0000-0000-000011110000}"/>
    <cellStyle name="SAPBEXexcBad7" xfId="1347" xr:uid="{00000000-0005-0000-0000-000012110000}"/>
    <cellStyle name="SAPBEXexcBad7 2" xfId="4412" xr:uid="{00000000-0005-0000-0000-000013110000}"/>
    <cellStyle name="SAPBEXexcBad8" xfId="1348" xr:uid="{00000000-0005-0000-0000-000014110000}"/>
    <cellStyle name="SAPBEXexcBad8 2" xfId="4413" xr:uid="{00000000-0005-0000-0000-000015110000}"/>
    <cellStyle name="SAPBEXexcBad9" xfId="1349" xr:uid="{00000000-0005-0000-0000-000016110000}"/>
    <cellStyle name="SAPBEXexcBad9 2" xfId="4414" xr:uid="{00000000-0005-0000-0000-000017110000}"/>
    <cellStyle name="SAPBEXexcCritical4" xfId="1350" xr:uid="{00000000-0005-0000-0000-000018110000}"/>
    <cellStyle name="SAPBEXexcCritical4 2" xfId="4415" xr:uid="{00000000-0005-0000-0000-000019110000}"/>
    <cellStyle name="SAPBEXexcCritical5" xfId="1351" xr:uid="{00000000-0005-0000-0000-00001A110000}"/>
    <cellStyle name="SAPBEXexcCritical5 2" xfId="4416" xr:uid="{00000000-0005-0000-0000-00001B110000}"/>
    <cellStyle name="SAPBEXexcCritical6" xfId="1352" xr:uid="{00000000-0005-0000-0000-00001C110000}"/>
    <cellStyle name="SAPBEXexcCritical6 2" xfId="4417" xr:uid="{00000000-0005-0000-0000-00001D110000}"/>
    <cellStyle name="SAPBEXexcGood1" xfId="1353" xr:uid="{00000000-0005-0000-0000-00001E110000}"/>
    <cellStyle name="SAPBEXexcGood1 2" xfId="4418" xr:uid="{00000000-0005-0000-0000-00001F110000}"/>
    <cellStyle name="SAPBEXexcGood2" xfId="1354" xr:uid="{00000000-0005-0000-0000-000020110000}"/>
    <cellStyle name="SAPBEXexcGood2 2" xfId="4419" xr:uid="{00000000-0005-0000-0000-000021110000}"/>
    <cellStyle name="SAPBEXexcGood3" xfId="1355" xr:uid="{00000000-0005-0000-0000-000022110000}"/>
    <cellStyle name="SAPBEXexcGood3 2" xfId="4420" xr:uid="{00000000-0005-0000-0000-000023110000}"/>
    <cellStyle name="SAPBEXfilterDrill" xfId="1356" xr:uid="{00000000-0005-0000-0000-000024110000}"/>
    <cellStyle name="SAPBEXfilterDrill 2" xfId="4421" xr:uid="{00000000-0005-0000-0000-000025110000}"/>
    <cellStyle name="SAPBEXfilterItem" xfId="1357" xr:uid="{00000000-0005-0000-0000-000026110000}"/>
    <cellStyle name="SAPBEXfilterText" xfId="1358" xr:uid="{00000000-0005-0000-0000-000027110000}"/>
    <cellStyle name="SAPBEXformats" xfId="1359" xr:uid="{00000000-0005-0000-0000-000028110000}"/>
    <cellStyle name="SAPBEXformats 2" xfId="4422" xr:uid="{00000000-0005-0000-0000-000029110000}"/>
    <cellStyle name="SAPBEXheaderData" xfId="1360" xr:uid="{00000000-0005-0000-0000-00002A110000}"/>
    <cellStyle name="SAPBEXheaderItem" xfId="1361" xr:uid="{00000000-0005-0000-0000-00002B110000}"/>
    <cellStyle name="SAPBEXheaderText" xfId="1362" xr:uid="{00000000-0005-0000-0000-00002C110000}"/>
    <cellStyle name="SAPBEXresData" xfId="1363" xr:uid="{00000000-0005-0000-0000-00002D110000}"/>
    <cellStyle name="SAPBEXresData 2" xfId="4423" xr:uid="{00000000-0005-0000-0000-00002E110000}"/>
    <cellStyle name="SAPBEXresDataEmph" xfId="1364" xr:uid="{00000000-0005-0000-0000-00002F110000}"/>
    <cellStyle name="SAPBEXresDataEmph 2" xfId="4424" xr:uid="{00000000-0005-0000-0000-000030110000}"/>
    <cellStyle name="SAPBEXresExc1" xfId="1365" xr:uid="{00000000-0005-0000-0000-000031110000}"/>
    <cellStyle name="SAPBEXresExc1Emph" xfId="1366" xr:uid="{00000000-0005-0000-0000-000032110000}"/>
    <cellStyle name="SAPBEXresExc2" xfId="1367" xr:uid="{00000000-0005-0000-0000-000033110000}"/>
    <cellStyle name="SAPBEXresExc2Emph" xfId="1368" xr:uid="{00000000-0005-0000-0000-000034110000}"/>
    <cellStyle name="SAPBEXresItem" xfId="1369" xr:uid="{00000000-0005-0000-0000-000035110000}"/>
    <cellStyle name="SAPBEXresItem 2" xfId="4425" xr:uid="{00000000-0005-0000-0000-000036110000}"/>
    <cellStyle name="SAPBEXstdData" xfId="1370" xr:uid="{00000000-0005-0000-0000-000037110000}"/>
    <cellStyle name="SAPBEXstdData 2" xfId="4426" xr:uid="{00000000-0005-0000-0000-000038110000}"/>
    <cellStyle name="SAPBEXstdDataEmph" xfId="1371" xr:uid="{00000000-0005-0000-0000-000039110000}"/>
    <cellStyle name="SAPBEXstdDataEmph 2" xfId="4427" xr:uid="{00000000-0005-0000-0000-00003A110000}"/>
    <cellStyle name="SAPBEXstdItem" xfId="1372" xr:uid="{00000000-0005-0000-0000-00003B110000}"/>
    <cellStyle name="SAPBEXstdItem 2" xfId="4428" xr:uid="{00000000-0005-0000-0000-00003C110000}"/>
    <cellStyle name="SAPBEXsubData" xfId="1373" xr:uid="{00000000-0005-0000-0000-00003D110000}"/>
    <cellStyle name="SAPBEXsubDataEmph" xfId="1374" xr:uid="{00000000-0005-0000-0000-00003E110000}"/>
    <cellStyle name="SAPBEXsubExc1" xfId="1375" xr:uid="{00000000-0005-0000-0000-00003F110000}"/>
    <cellStyle name="SAPBEXsubExc2" xfId="1376" xr:uid="{00000000-0005-0000-0000-000040110000}"/>
    <cellStyle name="SAPBEXsubExc2Emph" xfId="1377" xr:uid="{00000000-0005-0000-0000-000041110000}"/>
    <cellStyle name="SAPBEXtitle" xfId="1378" xr:uid="{00000000-0005-0000-0000-000042110000}"/>
    <cellStyle name="SAPBEXtitle 2" xfId="4429" xr:uid="{00000000-0005-0000-0000-000043110000}"/>
    <cellStyle name="SAPBEXundefined" xfId="1379" xr:uid="{00000000-0005-0000-0000-000044110000}"/>
    <cellStyle name="SAPBEXundefined 2" xfId="4430" xr:uid="{00000000-0005-0000-0000-000045110000}"/>
    <cellStyle name="Standard_Budget_Projects" xfId="1380" xr:uid="{00000000-0005-0000-0000-000046110000}"/>
    <cellStyle name="Style 1" xfId="1381" xr:uid="{00000000-0005-0000-0000-000047110000}"/>
    <cellStyle name="Style 1 2" xfId="1382" xr:uid="{00000000-0005-0000-0000-000048110000}"/>
    <cellStyle name="Style 2" xfId="1405" xr:uid="{00000000-0005-0000-0000-000049110000}"/>
    <cellStyle name="TableStyleLight1" xfId="4431" xr:uid="{00000000-0005-0000-0000-00004A110000}"/>
    <cellStyle name="Title 2" xfId="60" xr:uid="{00000000-0005-0000-0000-00004B110000}"/>
    <cellStyle name="Total 2" xfId="61" xr:uid="{00000000-0005-0000-0000-00004C110000}"/>
    <cellStyle name="Total 2 2" xfId="4432" xr:uid="{00000000-0005-0000-0000-00004D110000}"/>
    <cellStyle name="Unit" xfId="1383" xr:uid="{00000000-0005-0000-0000-00004E110000}"/>
    <cellStyle name="Unit 2" xfId="1384" xr:uid="{00000000-0005-0000-0000-00004F110000}"/>
    <cellStyle name="Unit 2 2" xfId="4433" xr:uid="{00000000-0005-0000-0000-000050110000}"/>
    <cellStyle name="Unit 3" xfId="1385" xr:uid="{00000000-0005-0000-0000-000051110000}"/>
    <cellStyle name="Unit 4" xfId="1386" xr:uid="{00000000-0005-0000-0000-000052110000}"/>
    <cellStyle name="Unit 5" xfId="1387" xr:uid="{00000000-0005-0000-0000-000053110000}"/>
    <cellStyle name="Virgül [0]_konteyner cazayir ingiltere" xfId="1388" xr:uid="{00000000-0005-0000-0000-000054110000}"/>
    <cellStyle name="Virgül_konteyner cazayir ingiltere" xfId="1389" xr:uid="{00000000-0005-0000-0000-000055110000}"/>
    <cellStyle name="Währung [0]_Software Project Status" xfId="1390" xr:uid="{00000000-0005-0000-0000-000056110000}"/>
    <cellStyle name="Währung_Software Project Status" xfId="1391" xr:uid="{00000000-0005-0000-0000-000057110000}"/>
    <cellStyle name="Walutowy [0]_laroux" xfId="1392" xr:uid="{00000000-0005-0000-0000-000058110000}"/>
    <cellStyle name="Walutowy_laroux" xfId="1393" xr:uid="{00000000-0005-0000-0000-000059110000}"/>
    <cellStyle name="Warning Text 2" xfId="62" xr:uid="{00000000-0005-0000-0000-00005A110000}"/>
    <cellStyle name="Обычный_Budget_final_25_02_02" xfId="1394" xr:uid="{00000000-0005-0000-0000-00005B110000}"/>
  </cellStyles>
  <dxfs count="0"/>
  <tableStyles count="0" defaultTableStyle="TableStyleMedium9" defaultPivotStyle="PivotStyleLight16"/>
  <colors>
    <mruColors>
      <color rgb="FF9BC9D9"/>
      <color rgb="FF90C2D4"/>
      <color rgb="FF4799B5"/>
      <color rgb="FFFFFF99"/>
      <color rgb="FF99FF99"/>
      <color rgb="FF009900"/>
      <color rgb="FF0000FF"/>
      <color rgb="FF008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F5685-B801-46EA-844B-D041CBEB180F}">
  <dimension ref="B2:F13"/>
  <sheetViews>
    <sheetView topLeftCell="A5" workbookViewId="0">
      <selection activeCell="F8" sqref="F8"/>
    </sheetView>
  </sheetViews>
  <sheetFormatPr defaultColWidth="9.140625" defaultRowHeight="12.75"/>
  <cols>
    <col min="1" max="1" width="3.5703125" style="23" customWidth="1"/>
    <col min="2" max="2" width="2.42578125" style="148" bestFit="1" customWidth="1"/>
    <col min="3" max="3" width="72.140625" style="36" customWidth="1"/>
    <col min="4" max="4" width="9.140625" style="23"/>
    <col min="5" max="5" width="25.42578125" style="152" customWidth="1"/>
    <col min="6" max="6" width="80.85546875" style="150" customWidth="1"/>
    <col min="7" max="16384" width="9.140625" style="23"/>
  </cols>
  <sheetData>
    <row r="2" spans="2:6" ht="48.6" customHeight="1">
      <c r="B2" s="163"/>
      <c r="C2" s="164" t="s">
        <v>0</v>
      </c>
      <c r="D2" s="151"/>
      <c r="E2" s="163" t="s">
        <v>1</v>
      </c>
      <c r="F2" s="165"/>
    </row>
    <row r="3" spans="2:6" ht="17.45" customHeight="1">
      <c r="B3" s="154">
        <v>1</v>
      </c>
      <c r="C3" s="157" t="s">
        <v>2</v>
      </c>
      <c r="D3" s="38"/>
      <c r="E3" s="166" t="s">
        <v>3</v>
      </c>
      <c r="F3" s="167" t="s">
        <v>4</v>
      </c>
    </row>
    <row r="4" spans="2:6" ht="61.5" customHeight="1">
      <c r="B4" s="154">
        <v>2</v>
      </c>
      <c r="C4" s="155" t="s">
        <v>5</v>
      </c>
      <c r="D4" s="38"/>
      <c r="E4" s="168" t="s">
        <v>6</v>
      </c>
      <c r="F4" s="167" t="s">
        <v>7</v>
      </c>
    </row>
    <row r="5" spans="2:6" ht="77.25" customHeight="1">
      <c r="B5" s="156"/>
      <c r="C5" s="157" t="s">
        <v>8</v>
      </c>
      <c r="D5" s="38"/>
      <c r="E5" s="168" t="s">
        <v>9</v>
      </c>
      <c r="F5" s="167" t="s">
        <v>10</v>
      </c>
    </row>
    <row r="6" spans="2:6" ht="137.25" customHeight="1">
      <c r="B6" s="158"/>
      <c r="C6" s="157" t="s">
        <v>11</v>
      </c>
      <c r="D6" s="38"/>
      <c r="E6" s="168" t="s">
        <v>12</v>
      </c>
      <c r="F6" s="169" t="s">
        <v>13</v>
      </c>
    </row>
    <row r="7" spans="2:6" ht="58.9" customHeight="1">
      <c r="B7" s="154"/>
      <c r="C7" s="157" t="s">
        <v>14</v>
      </c>
      <c r="D7" s="38"/>
      <c r="E7" s="168" t="s">
        <v>15</v>
      </c>
      <c r="F7" s="167" t="s">
        <v>16</v>
      </c>
    </row>
    <row r="8" spans="2:6" ht="61.9" customHeight="1">
      <c r="B8" s="158"/>
      <c r="C8" s="157" t="s">
        <v>17</v>
      </c>
      <c r="D8" s="39"/>
      <c r="E8" s="168" t="s">
        <v>18</v>
      </c>
      <c r="F8" s="167" t="s">
        <v>19</v>
      </c>
    </row>
    <row r="9" spans="2:6" s="37" customFormat="1" ht="63.75" customHeight="1">
      <c r="B9" s="154">
        <v>3</v>
      </c>
      <c r="C9" s="157" t="s">
        <v>20</v>
      </c>
      <c r="D9" s="39"/>
      <c r="E9" s="168" t="s">
        <v>21</v>
      </c>
      <c r="F9" s="167" t="s">
        <v>22</v>
      </c>
    </row>
    <row r="10" spans="2:6" ht="60.6" customHeight="1">
      <c r="B10" s="158"/>
      <c r="C10" s="159" t="s">
        <v>23</v>
      </c>
      <c r="D10" s="39"/>
      <c r="E10" s="168" t="s">
        <v>24</v>
      </c>
      <c r="F10" s="167" t="s">
        <v>25</v>
      </c>
    </row>
    <row r="11" spans="2:6" ht="45.6" customHeight="1">
      <c r="B11" s="154">
        <v>4</v>
      </c>
      <c r="C11" s="160" t="s">
        <v>26</v>
      </c>
      <c r="D11" s="33"/>
      <c r="E11" s="170" t="s">
        <v>27</v>
      </c>
      <c r="F11" s="171" t="s">
        <v>28</v>
      </c>
    </row>
    <row r="12" spans="2:6" ht="61.15" customHeight="1">
      <c r="B12" s="161">
        <v>5</v>
      </c>
      <c r="C12" s="162" t="s">
        <v>29</v>
      </c>
      <c r="D12" s="48"/>
    </row>
    <row r="13" spans="2:6">
      <c r="B13" s="149"/>
      <c r="E13" s="153"/>
      <c r="F13" s="2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6FA96-2AFA-4724-B953-DD142DCE6CDB}">
  <dimension ref="A1:H20"/>
  <sheetViews>
    <sheetView workbookViewId="0">
      <selection activeCell="F14" sqref="F14"/>
    </sheetView>
  </sheetViews>
  <sheetFormatPr defaultColWidth="8.7109375" defaultRowHeight="12.75"/>
  <cols>
    <col min="1" max="1" width="34.140625" style="103" customWidth="1"/>
    <col min="2" max="3" width="19.42578125" style="2" customWidth="1"/>
    <col min="4" max="7" width="19.42578125" style="3" customWidth="1"/>
    <col min="8" max="8" width="19.42578125" style="2" customWidth="1"/>
    <col min="9" max="9" width="23.140625" style="2" customWidth="1"/>
    <col min="10" max="16384" width="8.7109375" style="2"/>
  </cols>
  <sheetData>
    <row r="1" spans="1:8">
      <c r="A1" s="96" t="s">
        <v>30</v>
      </c>
    </row>
    <row r="2" spans="1:8">
      <c r="A2" s="96" t="s">
        <v>31</v>
      </c>
    </row>
    <row r="3" spans="1:8">
      <c r="A3" s="96" t="s">
        <v>32</v>
      </c>
    </row>
    <row r="4" spans="1:8">
      <c r="A4" s="96" t="s">
        <v>33</v>
      </c>
    </row>
    <row r="5" spans="1:8">
      <c r="A5" s="97"/>
    </row>
    <row r="6" spans="1:8">
      <c r="A6" s="96" t="s">
        <v>34</v>
      </c>
      <c r="C6" s="3"/>
    </row>
    <row r="7" spans="1:8" ht="25.5">
      <c r="A7" s="4" t="s">
        <v>35</v>
      </c>
      <c r="B7" s="5" t="s">
        <v>36</v>
      </c>
      <c r="C7" s="5" t="s">
        <v>37</v>
      </c>
      <c r="D7" s="41" t="s">
        <v>38</v>
      </c>
      <c r="E7" s="42" t="s">
        <v>21</v>
      </c>
      <c r="F7" s="35" t="s">
        <v>24</v>
      </c>
      <c r="G7" s="2"/>
    </row>
    <row r="8" spans="1:8" ht="15" customHeight="1">
      <c r="A8" s="98" t="s">
        <v>6</v>
      </c>
      <c r="B8" s="40">
        <f>'Detail Budget '!F11</f>
        <v>0</v>
      </c>
      <c r="C8" s="40">
        <f>'Detail Budget '!J11</f>
        <v>0</v>
      </c>
      <c r="D8" s="104">
        <f>SUM(B8:C8)</f>
        <v>0</v>
      </c>
      <c r="E8" s="43">
        <f>'Detail Budget '!O11</f>
        <v>0</v>
      </c>
      <c r="F8" s="44">
        <f>'Detail Budget '!S11</f>
        <v>0</v>
      </c>
      <c r="G8" s="6"/>
      <c r="H8" s="6"/>
    </row>
    <row r="9" spans="1:8" ht="15" customHeight="1">
      <c r="A9" s="99" t="s">
        <v>9</v>
      </c>
      <c r="B9" s="147">
        <f>'Detail Budget '!F20</f>
        <v>0</v>
      </c>
      <c r="C9" s="147">
        <f>'Detail Budget '!J20</f>
        <v>0</v>
      </c>
      <c r="D9" s="105">
        <f t="shared" ref="D9:D12" si="0">SUM(B9:C9)</f>
        <v>0</v>
      </c>
      <c r="E9" s="45">
        <f>'Detail Budget '!O20</f>
        <v>0</v>
      </c>
      <c r="F9" s="46">
        <f>'Detail Budget '!S20</f>
        <v>0</v>
      </c>
      <c r="G9" s="6"/>
      <c r="H9" s="6"/>
    </row>
    <row r="10" spans="1:8" ht="15" customHeight="1">
      <c r="A10" s="99" t="s">
        <v>39</v>
      </c>
      <c r="B10" s="147">
        <f>'Detail Budget '!F29</f>
        <v>0</v>
      </c>
      <c r="C10" s="147">
        <f>'Detail Budget '!J29</f>
        <v>0</v>
      </c>
      <c r="D10" s="105">
        <f t="shared" si="0"/>
        <v>0</v>
      </c>
      <c r="E10" s="45">
        <f>'Detail Budget '!O29</f>
        <v>0</v>
      </c>
      <c r="F10" s="46">
        <f>'Detail Budget '!S29</f>
        <v>0</v>
      </c>
      <c r="G10" s="6"/>
      <c r="H10" s="6"/>
    </row>
    <row r="11" spans="1:8" ht="15" customHeight="1">
      <c r="A11" s="99" t="s">
        <v>40</v>
      </c>
      <c r="B11" s="34">
        <f>'Detail Budget '!F36</f>
        <v>0</v>
      </c>
      <c r="C11" s="34">
        <f>'Detail Budget '!J36</f>
        <v>0</v>
      </c>
      <c r="D11" s="105">
        <f t="shared" si="0"/>
        <v>0</v>
      </c>
      <c r="E11" s="45">
        <f>'Detail Budget '!O36</f>
        <v>0</v>
      </c>
      <c r="F11" s="46">
        <f>'Detail Budget '!S36</f>
        <v>0</v>
      </c>
      <c r="G11" s="6"/>
      <c r="H11" s="6"/>
    </row>
    <row r="12" spans="1:8" s="7" customFormat="1" ht="15" customHeight="1">
      <c r="A12" s="100" t="s">
        <v>18</v>
      </c>
      <c r="B12" s="34">
        <f>'Detail Budget '!F43</f>
        <v>0</v>
      </c>
      <c r="C12" s="34">
        <f>'Detail Budget '!J43</f>
        <v>0</v>
      </c>
      <c r="D12" s="146">
        <f t="shared" si="0"/>
        <v>0</v>
      </c>
      <c r="E12" s="94">
        <f>'Detail Budget '!O43</f>
        <v>0</v>
      </c>
      <c r="F12" s="95">
        <f>'Detail Budget '!S43</f>
        <v>0</v>
      </c>
      <c r="G12" s="6"/>
    </row>
    <row r="13" spans="1:8">
      <c r="A13" s="101" t="s">
        <v>41</v>
      </c>
      <c r="B13" s="8">
        <f>SUM(B8:B12)</f>
        <v>0</v>
      </c>
      <c r="C13" s="8">
        <f>SUM(C8:C12)</f>
        <v>0</v>
      </c>
      <c r="D13" s="8">
        <f>B13+C13</f>
        <v>0</v>
      </c>
      <c r="E13" s="47">
        <f>SUM(E8:E12)</f>
        <v>0</v>
      </c>
      <c r="F13" s="9">
        <f>SUM(F8:F12)</f>
        <v>0</v>
      </c>
      <c r="G13" s="6"/>
    </row>
    <row r="15" spans="1:8">
      <c r="A15" s="102"/>
    </row>
    <row r="16" spans="1:8">
      <c r="A16" s="102"/>
      <c r="D16" s="18"/>
    </row>
    <row r="17" spans="1:1">
      <c r="A17" s="102"/>
    </row>
    <row r="18" spans="1:1">
      <c r="A18" s="102"/>
    </row>
    <row r="19" spans="1:1">
      <c r="A19" s="102"/>
    </row>
    <row r="20" spans="1:1">
      <c r="A20" s="102"/>
    </row>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FE73B-E1B0-465A-8FF6-8E84623FC6A0}">
  <dimension ref="A1:T47"/>
  <sheetViews>
    <sheetView tabSelected="1" workbookViewId="0">
      <selection activeCell="D8" sqref="D8"/>
    </sheetView>
  </sheetViews>
  <sheetFormatPr defaultColWidth="8.7109375" defaultRowHeight="12.75"/>
  <cols>
    <col min="1" max="1" width="3.7109375" style="79" customWidth="1"/>
    <col min="2" max="2" width="35.42578125" style="88" customWidth="1"/>
    <col min="3" max="3" width="12.28515625" style="2" bestFit="1" customWidth="1"/>
    <col min="4" max="4" width="12.28515625" style="142" customWidth="1"/>
    <col min="5" max="5" width="12.7109375" style="113" bestFit="1" customWidth="1"/>
    <col min="6" max="6" width="14.7109375" style="3" bestFit="1" customWidth="1"/>
    <col min="7" max="7" width="12.28515625" style="3" bestFit="1" customWidth="1"/>
    <col min="8" max="8" width="11.5703125" style="118" bestFit="1" customWidth="1"/>
    <col min="9" max="9" width="12.7109375" style="113" bestFit="1" customWidth="1"/>
    <col min="10" max="11" width="14.7109375" style="3" bestFit="1" customWidth="1"/>
    <col min="12" max="12" width="11" style="90" bestFit="1" customWidth="1"/>
    <col min="13" max="13" width="10.28515625" style="173" customWidth="1"/>
    <col min="14" max="14" width="13.28515625" style="113" bestFit="1" customWidth="1"/>
    <col min="15" max="15" width="19.42578125" style="3" customWidth="1"/>
    <col min="16" max="16" width="9.7109375" style="118" customWidth="1"/>
    <col min="17" max="17" width="9.28515625" style="180" bestFit="1" customWidth="1"/>
    <col min="18" max="18" width="13.28515625" style="113" bestFit="1" customWidth="1"/>
    <col min="19" max="19" width="19.28515625" style="3" bestFit="1" customWidth="1"/>
    <col min="20" max="20" width="19.42578125" style="3" customWidth="1"/>
    <col min="21" max="21" width="19.42578125" style="2" customWidth="1"/>
    <col min="22" max="22" width="23.140625" style="2" customWidth="1"/>
    <col min="23" max="16384" width="8.7109375" style="2"/>
  </cols>
  <sheetData>
    <row r="1" spans="1:20">
      <c r="A1" s="71"/>
      <c r="B1" s="81" t="s">
        <v>42</v>
      </c>
      <c r="C1" s="3"/>
      <c r="D1" s="134"/>
    </row>
    <row r="2" spans="1:20">
      <c r="A2" s="71"/>
      <c r="B2" s="81"/>
      <c r="C2" s="3"/>
      <c r="D2" s="134"/>
    </row>
    <row r="3" spans="1:20" ht="30" customHeight="1">
      <c r="A3" s="72"/>
      <c r="B3" s="70" t="s">
        <v>43</v>
      </c>
      <c r="C3" s="186" t="s">
        <v>36</v>
      </c>
      <c r="D3" s="187"/>
      <c r="E3" s="187"/>
      <c r="F3" s="188"/>
      <c r="G3" s="189" t="s">
        <v>37</v>
      </c>
      <c r="H3" s="189"/>
      <c r="I3" s="189"/>
      <c r="J3" s="189"/>
      <c r="K3" s="61"/>
      <c r="L3" s="186" t="s">
        <v>44</v>
      </c>
      <c r="M3" s="187"/>
      <c r="N3" s="187"/>
      <c r="O3" s="188"/>
      <c r="P3" s="186" t="s">
        <v>45</v>
      </c>
      <c r="Q3" s="187"/>
      <c r="R3" s="187"/>
      <c r="S3" s="188"/>
      <c r="T3" s="2"/>
    </row>
    <row r="4" spans="1:20">
      <c r="A4" s="73" t="s">
        <v>46</v>
      </c>
      <c r="B4" s="82" t="s">
        <v>47</v>
      </c>
      <c r="C4" s="62" t="s">
        <v>48</v>
      </c>
      <c r="D4" s="135" t="s">
        <v>49</v>
      </c>
      <c r="E4" s="55" t="s">
        <v>50</v>
      </c>
      <c r="F4" s="63" t="s">
        <v>51</v>
      </c>
      <c r="G4" s="62" t="s">
        <v>48</v>
      </c>
      <c r="H4" s="132" t="s">
        <v>49</v>
      </c>
      <c r="I4" s="55" t="s">
        <v>50</v>
      </c>
      <c r="J4" s="56" t="s">
        <v>52</v>
      </c>
      <c r="K4" s="64" t="s">
        <v>53</v>
      </c>
      <c r="L4" s="123" t="s">
        <v>54</v>
      </c>
      <c r="M4" s="174" t="s">
        <v>49</v>
      </c>
      <c r="N4" s="59" t="s">
        <v>55</v>
      </c>
      <c r="O4" s="60" t="s">
        <v>56</v>
      </c>
      <c r="P4" s="119" t="s">
        <v>54</v>
      </c>
      <c r="Q4" s="177" t="s">
        <v>49</v>
      </c>
      <c r="R4" s="59" t="s">
        <v>55</v>
      </c>
      <c r="S4" s="60" t="s">
        <v>57</v>
      </c>
      <c r="T4" s="2"/>
    </row>
    <row r="5" spans="1:20" ht="15" customHeight="1">
      <c r="A5" s="74" t="s">
        <v>58</v>
      </c>
      <c r="B5" s="92" t="s">
        <v>59</v>
      </c>
      <c r="C5" s="111"/>
      <c r="D5" s="136"/>
      <c r="E5" s="114"/>
      <c r="F5" s="11">
        <f>C5*D5*E5</f>
        <v>0</v>
      </c>
      <c r="G5" s="111"/>
      <c r="H5" s="133"/>
      <c r="I5" s="114"/>
      <c r="J5" s="12">
        <f>G5*H5*I5</f>
        <v>0</v>
      </c>
      <c r="K5" s="10">
        <f t="shared" ref="K5:K10" si="0">F5+J5</f>
        <v>0</v>
      </c>
      <c r="L5" s="124">
        <f>C5</f>
        <v>0</v>
      </c>
      <c r="M5" s="175"/>
      <c r="N5" s="24"/>
      <c r="O5" s="28">
        <f>L5*M5*N5</f>
        <v>0</v>
      </c>
      <c r="P5" s="130">
        <f>C5</f>
        <v>0</v>
      </c>
      <c r="Q5" s="181"/>
      <c r="R5" s="26"/>
      <c r="S5" s="31">
        <f>P5*Q5*R5</f>
        <v>0</v>
      </c>
      <c r="T5" s="2"/>
    </row>
    <row r="6" spans="1:20" s="7" customFormat="1" ht="15" customHeight="1">
      <c r="A6" s="74" t="s">
        <v>60</v>
      </c>
      <c r="B6" s="92" t="s">
        <v>59</v>
      </c>
      <c r="C6" s="111"/>
      <c r="D6" s="136"/>
      <c r="E6" s="114"/>
      <c r="F6" s="11">
        <f t="shared" ref="F6:F10" si="1">C6*D6*E6</f>
        <v>0</v>
      </c>
      <c r="G6" s="111"/>
      <c r="H6" s="133"/>
      <c r="I6" s="114"/>
      <c r="J6" s="12">
        <f t="shared" ref="J6:J10" si="2">G6*H6*I6</f>
        <v>0</v>
      </c>
      <c r="K6" s="10">
        <f t="shared" si="0"/>
        <v>0</v>
      </c>
      <c r="L6" s="124">
        <f t="shared" ref="L6:L10" si="3">C6</f>
        <v>0</v>
      </c>
      <c r="M6" s="175"/>
      <c r="N6" s="24"/>
      <c r="O6" s="28">
        <f t="shared" ref="O6:O10" si="4">L6*M6*N6</f>
        <v>0</v>
      </c>
      <c r="P6" s="130">
        <f t="shared" ref="P6:P10" si="5">C6</f>
        <v>0</v>
      </c>
      <c r="Q6" s="181"/>
      <c r="R6" s="26"/>
      <c r="S6" s="31">
        <f t="shared" ref="S6:S10" si="6">P6*Q6*R6</f>
        <v>0</v>
      </c>
    </row>
    <row r="7" spans="1:20" s="7" customFormat="1" ht="15" customHeight="1">
      <c r="A7" s="74" t="s">
        <v>61</v>
      </c>
      <c r="B7" s="92" t="s">
        <v>59</v>
      </c>
      <c r="C7" s="111"/>
      <c r="D7" s="136"/>
      <c r="E7" s="114"/>
      <c r="F7" s="11">
        <f t="shared" si="1"/>
        <v>0</v>
      </c>
      <c r="G7" s="111"/>
      <c r="H7" s="133"/>
      <c r="I7" s="114"/>
      <c r="J7" s="12">
        <f t="shared" si="2"/>
        <v>0</v>
      </c>
      <c r="K7" s="10">
        <f t="shared" si="0"/>
        <v>0</v>
      </c>
      <c r="L7" s="124">
        <f t="shared" si="3"/>
        <v>0</v>
      </c>
      <c r="M7" s="175"/>
      <c r="N7" s="24"/>
      <c r="O7" s="28">
        <f t="shared" si="4"/>
        <v>0</v>
      </c>
      <c r="P7" s="130">
        <f t="shared" si="5"/>
        <v>0</v>
      </c>
      <c r="Q7" s="181"/>
      <c r="R7" s="26"/>
      <c r="S7" s="31">
        <f t="shared" si="6"/>
        <v>0</v>
      </c>
    </row>
    <row r="8" spans="1:20" s="7" customFormat="1" ht="15" customHeight="1">
      <c r="A8" s="74" t="s">
        <v>62</v>
      </c>
      <c r="B8" s="92" t="s">
        <v>59</v>
      </c>
      <c r="C8" s="112"/>
      <c r="D8" s="137"/>
      <c r="E8" s="115"/>
      <c r="F8" s="11">
        <f t="shared" si="1"/>
        <v>0</v>
      </c>
      <c r="G8" s="111"/>
      <c r="H8" s="133"/>
      <c r="I8" s="114"/>
      <c r="J8" s="12">
        <f t="shared" si="2"/>
        <v>0</v>
      </c>
      <c r="K8" s="10">
        <f t="shared" si="0"/>
        <v>0</v>
      </c>
      <c r="L8" s="124">
        <f t="shared" si="3"/>
        <v>0</v>
      </c>
      <c r="M8" s="175"/>
      <c r="N8" s="24"/>
      <c r="O8" s="28">
        <f t="shared" si="4"/>
        <v>0</v>
      </c>
      <c r="P8" s="130">
        <f t="shared" si="5"/>
        <v>0</v>
      </c>
      <c r="Q8" s="181"/>
      <c r="R8" s="26"/>
      <c r="S8" s="31">
        <f t="shared" si="6"/>
        <v>0</v>
      </c>
    </row>
    <row r="9" spans="1:20" ht="15" customHeight="1">
      <c r="A9" s="75" t="s">
        <v>63</v>
      </c>
      <c r="B9" s="92" t="s">
        <v>59</v>
      </c>
      <c r="C9" s="112"/>
      <c r="D9" s="137"/>
      <c r="E9" s="115"/>
      <c r="F9" s="11">
        <f t="shared" si="1"/>
        <v>0</v>
      </c>
      <c r="G9" s="111"/>
      <c r="H9" s="133"/>
      <c r="I9" s="114"/>
      <c r="J9" s="12">
        <f t="shared" si="2"/>
        <v>0</v>
      </c>
      <c r="K9" s="10">
        <f t="shared" si="0"/>
        <v>0</v>
      </c>
      <c r="L9" s="124">
        <f t="shared" si="3"/>
        <v>0</v>
      </c>
      <c r="M9" s="175"/>
      <c r="N9" s="24"/>
      <c r="O9" s="28">
        <f t="shared" si="4"/>
        <v>0</v>
      </c>
      <c r="P9" s="130">
        <f t="shared" si="5"/>
        <v>0</v>
      </c>
      <c r="Q9" s="183"/>
      <c r="R9" s="26"/>
      <c r="S9" s="31">
        <f t="shared" si="6"/>
        <v>0</v>
      </c>
      <c r="T9" s="2"/>
    </row>
    <row r="10" spans="1:20">
      <c r="A10" s="91" t="s">
        <v>64</v>
      </c>
      <c r="B10" s="92" t="s">
        <v>59</v>
      </c>
      <c r="C10" s="93"/>
      <c r="D10" s="138"/>
      <c r="E10" s="93"/>
      <c r="F10" s="11">
        <f t="shared" si="1"/>
        <v>0</v>
      </c>
      <c r="G10" s="111"/>
      <c r="H10" s="133"/>
      <c r="I10" s="114"/>
      <c r="J10" s="12">
        <f t="shared" si="2"/>
        <v>0</v>
      </c>
      <c r="K10" s="10">
        <f t="shared" si="0"/>
        <v>0</v>
      </c>
      <c r="L10" s="124">
        <f t="shared" si="3"/>
        <v>0</v>
      </c>
      <c r="M10" s="175"/>
      <c r="N10" s="24"/>
      <c r="O10" s="28">
        <f t="shared" si="4"/>
        <v>0</v>
      </c>
      <c r="P10" s="130">
        <f t="shared" si="5"/>
        <v>0</v>
      </c>
      <c r="Q10" s="181"/>
      <c r="R10" s="26"/>
      <c r="S10" s="31">
        <f t="shared" si="6"/>
        <v>0</v>
      </c>
      <c r="T10" s="2"/>
    </row>
    <row r="11" spans="1:20">
      <c r="A11" s="76"/>
      <c r="B11" s="85" t="s">
        <v>65</v>
      </c>
      <c r="C11" s="185"/>
      <c r="D11" s="185"/>
      <c r="E11" s="185"/>
      <c r="F11" s="49">
        <f>SUM(F5:F10)</f>
        <v>0</v>
      </c>
      <c r="G11" s="50"/>
      <c r="H11" s="144"/>
      <c r="I11" s="50"/>
      <c r="J11" s="49">
        <f>SUM(J5:J10)</f>
        <v>0</v>
      </c>
      <c r="K11" s="51">
        <f>SUM(K5:K10)</f>
        <v>0</v>
      </c>
      <c r="L11" s="125"/>
      <c r="M11" s="176"/>
      <c r="N11" s="52"/>
      <c r="O11" s="53">
        <f>SUM(O5:O10)</f>
        <v>0</v>
      </c>
      <c r="P11" s="120"/>
      <c r="Q11" s="182"/>
      <c r="R11" s="52"/>
      <c r="S11" s="53">
        <f>SUM(S5:S9)</f>
        <v>0</v>
      </c>
      <c r="T11" s="6">
        <f>K11-(O11+S11)</f>
        <v>0</v>
      </c>
    </row>
    <row r="12" spans="1:20">
      <c r="A12" s="77" t="s">
        <v>66</v>
      </c>
      <c r="B12" s="86" t="s">
        <v>67</v>
      </c>
      <c r="C12" s="106" t="s">
        <v>68</v>
      </c>
      <c r="D12" s="139" t="s">
        <v>69</v>
      </c>
      <c r="E12" s="116" t="s">
        <v>70</v>
      </c>
      <c r="F12" s="57" t="s">
        <v>52</v>
      </c>
      <c r="G12" s="54" t="s">
        <v>68</v>
      </c>
      <c r="H12" s="132" t="s">
        <v>69</v>
      </c>
      <c r="I12" s="54" t="s">
        <v>70</v>
      </c>
      <c r="J12" s="57" t="s">
        <v>52</v>
      </c>
      <c r="K12" s="58" t="s">
        <v>53</v>
      </c>
      <c r="L12" s="126" t="s">
        <v>68</v>
      </c>
      <c r="M12" s="177" t="s">
        <v>69</v>
      </c>
      <c r="N12" s="59" t="s">
        <v>71</v>
      </c>
      <c r="O12" s="60"/>
      <c r="P12" s="121" t="s">
        <v>68</v>
      </c>
      <c r="Q12" s="177" t="s">
        <v>69</v>
      </c>
      <c r="R12" s="59" t="s">
        <v>71</v>
      </c>
      <c r="S12" s="60"/>
    </row>
    <row r="13" spans="1:20">
      <c r="A13" s="74" t="s">
        <v>72</v>
      </c>
      <c r="B13" s="83" t="s">
        <v>73</v>
      </c>
      <c r="C13" s="17"/>
      <c r="D13" s="140"/>
      <c r="E13" s="14"/>
      <c r="F13" s="19">
        <f>D13*E13</f>
        <v>0</v>
      </c>
      <c r="G13" s="14"/>
      <c r="H13" s="145"/>
      <c r="I13" s="15"/>
      <c r="J13" s="19">
        <f t="shared" ref="J13:J19" si="7">H13*I13</f>
        <v>0</v>
      </c>
      <c r="K13" s="20">
        <f t="shared" ref="K13:K20" si="8">F13+J13</f>
        <v>0</v>
      </c>
      <c r="L13" s="127">
        <f>C13</f>
        <v>0</v>
      </c>
      <c r="M13" s="175"/>
      <c r="N13" s="25"/>
      <c r="O13" s="29">
        <f>M13*N13</f>
        <v>0</v>
      </c>
      <c r="P13" s="131">
        <f>C13</f>
        <v>0</v>
      </c>
      <c r="Q13" s="183"/>
      <c r="R13" s="27"/>
      <c r="S13" s="32">
        <f>Q13*R13</f>
        <v>0</v>
      </c>
    </row>
    <row r="14" spans="1:20">
      <c r="A14" s="74" t="s">
        <v>74</v>
      </c>
      <c r="B14" s="83" t="s">
        <v>75</v>
      </c>
      <c r="C14" s="17"/>
      <c r="D14" s="140"/>
      <c r="E14" s="14"/>
      <c r="F14" s="19">
        <f t="shared" ref="F14:F19" si="9">D14*E14</f>
        <v>0</v>
      </c>
      <c r="G14" s="14"/>
      <c r="H14" s="145"/>
      <c r="I14" s="15"/>
      <c r="J14" s="19">
        <f t="shared" si="7"/>
        <v>0</v>
      </c>
      <c r="K14" s="20">
        <f t="shared" si="8"/>
        <v>0</v>
      </c>
      <c r="L14" s="127">
        <f t="shared" ref="L14:L19" si="10">C14</f>
        <v>0</v>
      </c>
      <c r="M14" s="175"/>
      <c r="N14" s="25"/>
      <c r="O14" s="29">
        <f t="shared" ref="O14:O19" si="11">M14*N14</f>
        <v>0</v>
      </c>
      <c r="P14" s="131">
        <f t="shared" ref="P14:P19" si="12">C14</f>
        <v>0</v>
      </c>
      <c r="Q14" s="183"/>
      <c r="R14" s="27"/>
      <c r="S14" s="32">
        <f t="shared" ref="S14:S19" si="13">Q14*R14</f>
        <v>0</v>
      </c>
    </row>
    <row r="15" spans="1:20">
      <c r="A15" s="74" t="s">
        <v>76</v>
      </c>
      <c r="B15" s="83" t="s">
        <v>77</v>
      </c>
      <c r="C15" s="17"/>
      <c r="D15" s="140"/>
      <c r="E15" s="14"/>
      <c r="F15" s="19">
        <f t="shared" si="9"/>
        <v>0</v>
      </c>
      <c r="G15" s="14"/>
      <c r="H15" s="145"/>
      <c r="I15" s="15"/>
      <c r="J15" s="19">
        <f t="shared" si="7"/>
        <v>0</v>
      </c>
      <c r="K15" s="20">
        <f t="shared" si="8"/>
        <v>0</v>
      </c>
      <c r="L15" s="127">
        <f t="shared" si="10"/>
        <v>0</v>
      </c>
      <c r="M15" s="175"/>
      <c r="N15" s="25"/>
      <c r="O15" s="29">
        <f t="shared" si="11"/>
        <v>0</v>
      </c>
      <c r="P15" s="131">
        <f t="shared" si="12"/>
        <v>0</v>
      </c>
      <c r="Q15" s="183"/>
      <c r="R15" s="27"/>
      <c r="S15" s="32">
        <f t="shared" si="13"/>
        <v>0</v>
      </c>
    </row>
    <row r="16" spans="1:20">
      <c r="A16" s="74" t="s">
        <v>78</v>
      </c>
      <c r="B16" s="83" t="s">
        <v>79</v>
      </c>
      <c r="C16" s="14"/>
      <c r="D16" s="140"/>
      <c r="E16" s="14"/>
      <c r="F16" s="19">
        <f t="shared" si="9"/>
        <v>0</v>
      </c>
      <c r="G16" s="14"/>
      <c r="H16" s="110"/>
      <c r="I16" s="14"/>
      <c r="J16" s="19">
        <f t="shared" si="7"/>
        <v>0</v>
      </c>
      <c r="K16" s="20">
        <f t="shared" si="8"/>
        <v>0</v>
      </c>
      <c r="L16" s="127">
        <f t="shared" si="10"/>
        <v>0</v>
      </c>
      <c r="M16" s="175"/>
      <c r="N16" s="25"/>
      <c r="O16" s="29">
        <f t="shared" si="11"/>
        <v>0</v>
      </c>
      <c r="P16" s="131">
        <f t="shared" si="12"/>
        <v>0</v>
      </c>
      <c r="Q16" s="183"/>
      <c r="R16" s="27"/>
      <c r="S16" s="32">
        <f t="shared" si="13"/>
        <v>0</v>
      </c>
    </row>
    <row r="17" spans="1:20">
      <c r="A17" s="74" t="s">
        <v>80</v>
      </c>
      <c r="B17" s="83" t="s">
        <v>81</v>
      </c>
      <c r="C17" s="14"/>
      <c r="D17" s="140"/>
      <c r="E17" s="14"/>
      <c r="F17" s="19">
        <f t="shared" si="9"/>
        <v>0</v>
      </c>
      <c r="G17" s="14"/>
      <c r="H17" s="110"/>
      <c r="I17" s="14"/>
      <c r="J17" s="19">
        <f t="shared" si="7"/>
        <v>0</v>
      </c>
      <c r="K17" s="20">
        <f t="shared" si="8"/>
        <v>0</v>
      </c>
      <c r="L17" s="127">
        <f t="shared" si="10"/>
        <v>0</v>
      </c>
      <c r="M17" s="175"/>
      <c r="N17" s="25"/>
      <c r="O17" s="29">
        <f t="shared" si="11"/>
        <v>0</v>
      </c>
      <c r="P17" s="131">
        <f t="shared" si="12"/>
        <v>0</v>
      </c>
      <c r="Q17" s="183"/>
      <c r="R17" s="27"/>
      <c r="S17" s="32">
        <f t="shared" si="13"/>
        <v>0</v>
      </c>
    </row>
    <row r="18" spans="1:20">
      <c r="A18" s="74" t="s">
        <v>82</v>
      </c>
      <c r="B18" s="83" t="s">
        <v>83</v>
      </c>
      <c r="C18" s="14"/>
      <c r="D18" s="140"/>
      <c r="E18" s="14"/>
      <c r="F18" s="19">
        <f t="shared" si="9"/>
        <v>0</v>
      </c>
      <c r="G18" s="14"/>
      <c r="H18" s="110"/>
      <c r="I18" s="14"/>
      <c r="J18" s="19">
        <f t="shared" si="7"/>
        <v>0</v>
      </c>
      <c r="K18" s="20">
        <f t="shared" si="8"/>
        <v>0</v>
      </c>
      <c r="L18" s="127">
        <f t="shared" si="10"/>
        <v>0</v>
      </c>
      <c r="M18" s="175"/>
      <c r="N18" s="25"/>
      <c r="O18" s="29">
        <f t="shared" si="11"/>
        <v>0</v>
      </c>
      <c r="P18" s="131">
        <f t="shared" si="12"/>
        <v>0</v>
      </c>
      <c r="Q18" s="183"/>
      <c r="R18" s="27"/>
      <c r="S18" s="32">
        <f t="shared" si="13"/>
        <v>0</v>
      </c>
    </row>
    <row r="19" spans="1:20">
      <c r="A19" s="74" t="s">
        <v>84</v>
      </c>
      <c r="B19" s="83" t="s">
        <v>85</v>
      </c>
      <c r="C19" s="21"/>
      <c r="D19" s="141"/>
      <c r="E19" s="107"/>
      <c r="F19" s="19">
        <f t="shared" si="9"/>
        <v>0</v>
      </c>
      <c r="G19" s="14"/>
      <c r="H19" s="110"/>
      <c r="I19" s="14"/>
      <c r="J19" s="19">
        <f t="shared" si="7"/>
        <v>0</v>
      </c>
      <c r="K19" s="20">
        <f t="shared" si="8"/>
        <v>0</v>
      </c>
      <c r="L19" s="127">
        <f t="shared" si="10"/>
        <v>0</v>
      </c>
      <c r="M19" s="175"/>
      <c r="N19" s="25"/>
      <c r="O19" s="29">
        <f t="shared" si="11"/>
        <v>0</v>
      </c>
      <c r="P19" s="131">
        <f t="shared" si="12"/>
        <v>0</v>
      </c>
      <c r="Q19" s="183"/>
      <c r="R19" s="27"/>
      <c r="S19" s="32">
        <f t="shared" si="13"/>
        <v>0</v>
      </c>
    </row>
    <row r="20" spans="1:20">
      <c r="A20" s="78"/>
      <c r="B20" s="87" t="s">
        <v>86</v>
      </c>
      <c r="C20" s="185"/>
      <c r="D20" s="185"/>
      <c r="E20" s="185"/>
      <c r="F20" s="49">
        <f>SUM(F13:F19)</f>
        <v>0</v>
      </c>
      <c r="G20" s="50"/>
      <c r="H20" s="144"/>
      <c r="I20" s="50"/>
      <c r="J20" s="49">
        <f>SUM(J13:J19)</f>
        <v>0</v>
      </c>
      <c r="K20" s="51">
        <f t="shared" si="8"/>
        <v>0</v>
      </c>
      <c r="L20" s="125"/>
      <c r="M20" s="176"/>
      <c r="N20" s="52"/>
      <c r="O20" s="53">
        <f>SUM(O13:O19)</f>
        <v>0</v>
      </c>
      <c r="P20" s="120"/>
      <c r="Q20" s="182"/>
      <c r="R20" s="52"/>
      <c r="S20" s="53">
        <f>SUM(S13:S19)</f>
        <v>0</v>
      </c>
      <c r="T20" s="18">
        <f>K20-(O20+S20)</f>
        <v>0</v>
      </c>
    </row>
    <row r="21" spans="1:20">
      <c r="A21" s="77" t="s">
        <v>87</v>
      </c>
      <c r="B21" s="86" t="s">
        <v>88</v>
      </c>
      <c r="C21" s="106" t="s">
        <v>68</v>
      </c>
      <c r="D21" s="139" t="s">
        <v>69</v>
      </c>
      <c r="E21" s="116" t="s">
        <v>70</v>
      </c>
      <c r="F21" s="57" t="s">
        <v>52</v>
      </c>
      <c r="G21" s="54" t="s">
        <v>68</v>
      </c>
      <c r="H21" s="132" t="s">
        <v>69</v>
      </c>
      <c r="I21" s="54" t="s">
        <v>70</v>
      </c>
      <c r="J21" s="57" t="s">
        <v>52</v>
      </c>
      <c r="K21" s="58" t="s">
        <v>53</v>
      </c>
      <c r="L21" s="126" t="s">
        <v>68</v>
      </c>
      <c r="M21" s="177" t="s">
        <v>69</v>
      </c>
      <c r="N21" s="59" t="s">
        <v>71</v>
      </c>
      <c r="O21" s="60"/>
      <c r="P21" s="121"/>
      <c r="Q21" s="177"/>
      <c r="R21" s="59"/>
      <c r="S21" s="60"/>
    </row>
    <row r="22" spans="1:20" ht="14.45" customHeight="1">
      <c r="A22" s="74" t="s">
        <v>89</v>
      </c>
      <c r="B22" s="83" t="s">
        <v>90</v>
      </c>
      <c r="C22" s="17"/>
      <c r="D22" s="140"/>
      <c r="E22" s="15"/>
      <c r="F22" s="19">
        <f>D22*E22</f>
        <v>0</v>
      </c>
      <c r="G22" s="14"/>
      <c r="H22" s="145"/>
      <c r="I22" s="15"/>
      <c r="J22" s="19">
        <f>H22*I22</f>
        <v>0</v>
      </c>
      <c r="K22" s="20">
        <f t="shared" ref="K22:K29" si="14">F22+J22</f>
        <v>0</v>
      </c>
      <c r="L22" s="127">
        <f>C22</f>
        <v>0</v>
      </c>
      <c r="M22" s="175">
        <v>1</v>
      </c>
      <c r="N22" s="25"/>
      <c r="O22" s="29">
        <f t="shared" ref="O22:O28" si="15">M22*N22</f>
        <v>0</v>
      </c>
      <c r="P22" s="131">
        <f>C22</f>
        <v>0</v>
      </c>
      <c r="Q22" s="183"/>
      <c r="R22" s="27"/>
      <c r="S22" s="32">
        <f t="shared" ref="S22:S28" si="16">Q22*R22</f>
        <v>0</v>
      </c>
    </row>
    <row r="23" spans="1:20" ht="14.45" customHeight="1">
      <c r="A23" s="74" t="s">
        <v>91</v>
      </c>
      <c r="B23" s="83" t="s">
        <v>92</v>
      </c>
      <c r="C23" s="17"/>
      <c r="D23" s="140"/>
      <c r="E23" s="15"/>
      <c r="F23" s="19">
        <f>D23*E23</f>
        <v>0</v>
      </c>
      <c r="G23" s="14"/>
      <c r="H23" s="145"/>
      <c r="I23" s="15"/>
      <c r="J23" s="19">
        <f>H23*I23</f>
        <v>0</v>
      </c>
      <c r="K23" s="20">
        <f t="shared" si="14"/>
        <v>0</v>
      </c>
      <c r="L23" s="127">
        <f t="shared" ref="L23:L28" si="17">C23</f>
        <v>0</v>
      </c>
      <c r="M23" s="175"/>
      <c r="N23" s="25"/>
      <c r="O23" s="29">
        <f t="shared" si="15"/>
        <v>0</v>
      </c>
      <c r="P23" s="131">
        <f t="shared" ref="P23:P28" si="18">C23</f>
        <v>0</v>
      </c>
      <c r="Q23" s="183"/>
      <c r="R23" s="27"/>
      <c r="S23" s="32">
        <f t="shared" si="16"/>
        <v>0</v>
      </c>
    </row>
    <row r="24" spans="1:20" ht="14.45" customHeight="1">
      <c r="A24" s="74" t="s">
        <v>93</v>
      </c>
      <c r="B24" s="83" t="s">
        <v>94</v>
      </c>
      <c r="C24" s="17"/>
      <c r="D24" s="140"/>
      <c r="E24" s="15"/>
      <c r="F24" s="19">
        <f>D24*E24</f>
        <v>0</v>
      </c>
      <c r="G24" s="14"/>
      <c r="H24" s="145"/>
      <c r="I24" s="15"/>
      <c r="J24" s="19"/>
      <c r="K24" s="20">
        <f t="shared" si="14"/>
        <v>0</v>
      </c>
      <c r="L24" s="127">
        <f t="shared" si="17"/>
        <v>0</v>
      </c>
      <c r="M24" s="175"/>
      <c r="N24" s="25"/>
      <c r="O24" s="29">
        <f t="shared" si="15"/>
        <v>0</v>
      </c>
      <c r="P24" s="131">
        <f t="shared" si="18"/>
        <v>0</v>
      </c>
      <c r="Q24" s="183"/>
      <c r="R24" s="27"/>
      <c r="S24" s="32">
        <f t="shared" si="16"/>
        <v>0</v>
      </c>
    </row>
    <row r="25" spans="1:20">
      <c r="A25" s="74" t="s">
        <v>95</v>
      </c>
      <c r="B25" s="83" t="s">
        <v>96</v>
      </c>
      <c r="C25" s="17"/>
      <c r="D25" s="140"/>
      <c r="E25" s="15"/>
      <c r="F25" s="19">
        <f t="shared" ref="F25:F28" si="19">D25*E25</f>
        <v>0</v>
      </c>
      <c r="G25" s="14"/>
      <c r="H25" s="145"/>
      <c r="I25" s="15"/>
      <c r="J25" s="19">
        <f t="shared" ref="J25:J28" si="20">H25*I25</f>
        <v>0</v>
      </c>
      <c r="K25" s="20">
        <f t="shared" si="14"/>
        <v>0</v>
      </c>
      <c r="L25" s="127">
        <f t="shared" si="17"/>
        <v>0</v>
      </c>
      <c r="M25" s="175"/>
      <c r="N25" s="25"/>
      <c r="O25" s="29">
        <f t="shared" si="15"/>
        <v>0</v>
      </c>
      <c r="P25" s="131">
        <f t="shared" si="18"/>
        <v>0</v>
      </c>
      <c r="Q25" s="183"/>
      <c r="R25" s="27"/>
      <c r="S25" s="32">
        <f t="shared" si="16"/>
        <v>0</v>
      </c>
    </row>
    <row r="26" spans="1:20">
      <c r="A26" s="74" t="s">
        <v>97</v>
      </c>
      <c r="B26" s="83" t="s">
        <v>98</v>
      </c>
      <c r="C26" s="17"/>
      <c r="D26" s="140"/>
      <c r="E26" s="15"/>
      <c r="F26" s="19">
        <f t="shared" si="19"/>
        <v>0</v>
      </c>
      <c r="G26" s="109"/>
      <c r="H26" s="145"/>
      <c r="I26" s="15"/>
      <c r="J26" s="16">
        <f t="shared" si="20"/>
        <v>0</v>
      </c>
      <c r="K26" s="13">
        <f t="shared" si="14"/>
        <v>0</v>
      </c>
      <c r="L26" s="127">
        <f t="shared" si="17"/>
        <v>0</v>
      </c>
      <c r="M26" s="175"/>
      <c r="N26" s="25"/>
      <c r="O26" s="29">
        <f t="shared" si="15"/>
        <v>0</v>
      </c>
      <c r="P26" s="131">
        <f t="shared" si="18"/>
        <v>0</v>
      </c>
      <c r="Q26" s="183"/>
      <c r="R26" s="27"/>
      <c r="S26" s="32">
        <f t="shared" si="16"/>
        <v>0</v>
      </c>
    </row>
    <row r="27" spans="1:20">
      <c r="A27" s="74" t="s">
        <v>99</v>
      </c>
      <c r="B27" s="83" t="s">
        <v>100</v>
      </c>
      <c r="C27" s="17"/>
      <c r="D27" s="140"/>
      <c r="E27" s="15"/>
      <c r="F27" s="19">
        <f t="shared" si="19"/>
        <v>0</v>
      </c>
      <c r="G27" s="109"/>
      <c r="H27" s="145"/>
      <c r="I27" s="15"/>
      <c r="J27" s="16">
        <f t="shared" si="20"/>
        <v>0</v>
      </c>
      <c r="K27" s="13">
        <f t="shared" si="14"/>
        <v>0</v>
      </c>
      <c r="L27" s="127">
        <f t="shared" si="17"/>
        <v>0</v>
      </c>
      <c r="M27" s="175"/>
      <c r="N27" s="25"/>
      <c r="O27" s="29">
        <f t="shared" si="15"/>
        <v>0</v>
      </c>
      <c r="P27" s="131">
        <f t="shared" si="18"/>
        <v>0</v>
      </c>
      <c r="Q27" s="183"/>
      <c r="R27" s="27"/>
      <c r="S27" s="32">
        <f t="shared" si="16"/>
        <v>0</v>
      </c>
    </row>
    <row r="28" spans="1:20">
      <c r="A28" s="74" t="s">
        <v>101</v>
      </c>
      <c r="B28" s="83" t="s">
        <v>102</v>
      </c>
      <c r="C28" s="21"/>
      <c r="D28" s="141"/>
      <c r="E28" s="22"/>
      <c r="F28" s="19">
        <f t="shared" si="19"/>
        <v>0</v>
      </c>
      <c r="G28" s="14"/>
      <c r="H28" s="145"/>
      <c r="I28" s="15"/>
      <c r="J28" s="19">
        <f t="shared" si="20"/>
        <v>0</v>
      </c>
      <c r="K28" s="20">
        <f t="shared" si="14"/>
        <v>0</v>
      </c>
      <c r="L28" s="127">
        <f t="shared" si="17"/>
        <v>0</v>
      </c>
      <c r="M28" s="175"/>
      <c r="N28" s="25"/>
      <c r="O28" s="29">
        <f t="shared" si="15"/>
        <v>0</v>
      </c>
      <c r="P28" s="131">
        <f t="shared" si="18"/>
        <v>0</v>
      </c>
      <c r="Q28" s="183"/>
      <c r="R28" s="27"/>
      <c r="S28" s="32">
        <f t="shared" si="16"/>
        <v>0</v>
      </c>
    </row>
    <row r="29" spans="1:20">
      <c r="A29" s="78"/>
      <c r="B29" s="87" t="s">
        <v>103</v>
      </c>
      <c r="C29" s="185"/>
      <c r="D29" s="185"/>
      <c r="E29" s="185"/>
      <c r="F29" s="49">
        <f>SUM(F22:F28)</f>
        <v>0</v>
      </c>
      <c r="G29" s="50"/>
      <c r="H29" s="144"/>
      <c r="I29" s="50"/>
      <c r="J29" s="49">
        <f>SUM(J22:J28)</f>
        <v>0</v>
      </c>
      <c r="K29" s="51">
        <f t="shared" si="14"/>
        <v>0</v>
      </c>
      <c r="L29" s="125"/>
      <c r="M29" s="176"/>
      <c r="N29" s="52"/>
      <c r="O29" s="53">
        <f>SUM(O22:O28)</f>
        <v>0</v>
      </c>
      <c r="P29" s="120"/>
      <c r="Q29" s="182"/>
      <c r="R29" s="52"/>
      <c r="S29" s="53">
        <f>SUM(S22:S28)</f>
        <v>0</v>
      </c>
      <c r="T29" s="18">
        <f>K29-(O29+S29)</f>
        <v>0</v>
      </c>
    </row>
    <row r="30" spans="1:20">
      <c r="A30" s="77" t="s">
        <v>104</v>
      </c>
      <c r="B30" s="86" t="s">
        <v>105</v>
      </c>
      <c r="C30" s="106" t="s">
        <v>68</v>
      </c>
      <c r="D30" s="139" t="s">
        <v>69</v>
      </c>
      <c r="E30" s="116" t="s">
        <v>70</v>
      </c>
      <c r="F30" s="57" t="s">
        <v>52</v>
      </c>
      <c r="G30" s="54" t="s">
        <v>68</v>
      </c>
      <c r="H30" s="132" t="s">
        <v>69</v>
      </c>
      <c r="I30" s="54" t="s">
        <v>70</v>
      </c>
      <c r="J30" s="57" t="s">
        <v>52</v>
      </c>
      <c r="K30" s="58" t="s">
        <v>53</v>
      </c>
      <c r="L30" s="126" t="s">
        <v>68</v>
      </c>
      <c r="M30" s="177" t="s">
        <v>69</v>
      </c>
      <c r="N30" s="59" t="s">
        <v>71</v>
      </c>
      <c r="O30" s="60"/>
      <c r="P30" s="121"/>
      <c r="Q30" s="177"/>
      <c r="R30" s="59"/>
      <c r="S30" s="60"/>
    </row>
    <row r="31" spans="1:20">
      <c r="A31" s="74" t="s">
        <v>106</v>
      </c>
      <c r="B31" s="83" t="s">
        <v>107</v>
      </c>
      <c r="C31" s="17"/>
      <c r="D31" s="140"/>
      <c r="E31" s="15"/>
      <c r="F31" s="19">
        <f>D31*E31</f>
        <v>0</v>
      </c>
      <c r="G31" s="14"/>
      <c r="H31" s="145"/>
      <c r="I31" s="15"/>
      <c r="J31" s="19">
        <f>H31*I31</f>
        <v>0</v>
      </c>
      <c r="K31" s="20">
        <f t="shared" ref="K31:K36" si="21">F31+J31</f>
        <v>0</v>
      </c>
      <c r="L31" s="127">
        <f>C31</f>
        <v>0</v>
      </c>
      <c r="M31" s="175"/>
      <c r="N31" s="25"/>
      <c r="O31" s="29">
        <f t="shared" ref="O31:O35" si="22">M31*N31</f>
        <v>0</v>
      </c>
      <c r="P31" s="131">
        <f>C31</f>
        <v>0</v>
      </c>
      <c r="Q31" s="183"/>
      <c r="R31" s="27"/>
      <c r="S31" s="32">
        <f t="shared" ref="S31:S35" si="23">Q31*R31</f>
        <v>0</v>
      </c>
    </row>
    <row r="32" spans="1:20">
      <c r="A32" s="74" t="s">
        <v>108</v>
      </c>
      <c r="B32" s="83" t="s">
        <v>109</v>
      </c>
      <c r="C32" s="17"/>
      <c r="D32" s="140"/>
      <c r="E32" s="15"/>
      <c r="F32" s="19">
        <f t="shared" ref="F32:F35" si="24">D32*E32</f>
        <v>0</v>
      </c>
      <c r="G32" s="17"/>
      <c r="H32" s="140"/>
      <c r="I32" s="15"/>
      <c r="J32" s="19">
        <f t="shared" ref="J32:J35" si="25">H32*I32</f>
        <v>0</v>
      </c>
      <c r="K32" s="20">
        <f t="shared" si="21"/>
        <v>0</v>
      </c>
      <c r="L32" s="127">
        <f t="shared" ref="L32:L35" si="26">C32</f>
        <v>0</v>
      </c>
      <c r="M32" s="175"/>
      <c r="N32" s="25"/>
      <c r="O32" s="29">
        <f t="shared" si="22"/>
        <v>0</v>
      </c>
      <c r="P32" s="131">
        <f t="shared" ref="P32:P35" si="27">C32</f>
        <v>0</v>
      </c>
      <c r="Q32" s="183"/>
      <c r="R32" s="27"/>
      <c r="S32" s="32">
        <f t="shared" si="23"/>
        <v>0</v>
      </c>
    </row>
    <row r="33" spans="1:20">
      <c r="A33" s="74" t="s">
        <v>110</v>
      </c>
      <c r="B33" s="83" t="s">
        <v>111</v>
      </c>
      <c r="C33" s="17"/>
      <c r="D33" s="140"/>
      <c r="E33" s="15"/>
      <c r="F33" s="19">
        <f t="shared" si="24"/>
        <v>0</v>
      </c>
      <c r="G33" s="14"/>
      <c r="H33" s="145"/>
      <c r="I33" s="15"/>
      <c r="J33" s="19">
        <f t="shared" si="25"/>
        <v>0</v>
      </c>
      <c r="K33" s="20">
        <f t="shared" si="21"/>
        <v>0</v>
      </c>
      <c r="L33" s="127">
        <f t="shared" si="26"/>
        <v>0</v>
      </c>
      <c r="M33" s="175"/>
      <c r="N33" s="25"/>
      <c r="O33" s="29">
        <f t="shared" si="22"/>
        <v>0</v>
      </c>
      <c r="P33" s="131">
        <f t="shared" si="27"/>
        <v>0</v>
      </c>
      <c r="Q33" s="183"/>
      <c r="R33" s="27"/>
      <c r="S33" s="32">
        <f t="shared" si="23"/>
        <v>0</v>
      </c>
    </row>
    <row r="34" spans="1:20">
      <c r="A34" s="74" t="s">
        <v>112</v>
      </c>
      <c r="B34" s="83" t="s">
        <v>113</v>
      </c>
      <c r="C34" s="17"/>
      <c r="D34" s="140"/>
      <c r="E34" s="15"/>
      <c r="F34" s="19">
        <f t="shared" si="24"/>
        <v>0</v>
      </c>
      <c r="G34" s="14"/>
      <c r="H34" s="145"/>
      <c r="I34" s="15"/>
      <c r="J34" s="19">
        <f t="shared" si="25"/>
        <v>0</v>
      </c>
      <c r="K34" s="20">
        <f t="shared" si="21"/>
        <v>0</v>
      </c>
      <c r="L34" s="127">
        <f t="shared" si="26"/>
        <v>0</v>
      </c>
      <c r="M34" s="175"/>
      <c r="N34" s="25"/>
      <c r="O34" s="29">
        <f t="shared" si="22"/>
        <v>0</v>
      </c>
      <c r="P34" s="131">
        <f t="shared" si="27"/>
        <v>0</v>
      </c>
      <c r="Q34" s="183"/>
      <c r="R34" s="27"/>
      <c r="S34" s="32">
        <f t="shared" si="23"/>
        <v>0</v>
      </c>
    </row>
    <row r="35" spans="1:20">
      <c r="A35" s="74" t="s">
        <v>114</v>
      </c>
      <c r="B35" s="83" t="s">
        <v>98</v>
      </c>
      <c r="C35" s="21"/>
      <c r="D35" s="141"/>
      <c r="E35" s="22"/>
      <c r="F35" s="19">
        <f t="shared" si="24"/>
        <v>0</v>
      </c>
      <c r="G35" s="14"/>
      <c r="H35" s="145"/>
      <c r="I35" s="15"/>
      <c r="J35" s="19">
        <f t="shared" si="25"/>
        <v>0</v>
      </c>
      <c r="K35" s="20">
        <f t="shared" si="21"/>
        <v>0</v>
      </c>
      <c r="L35" s="127">
        <f t="shared" si="26"/>
        <v>0</v>
      </c>
      <c r="M35" s="175"/>
      <c r="N35" s="25"/>
      <c r="O35" s="29">
        <f t="shared" si="22"/>
        <v>0</v>
      </c>
      <c r="P35" s="131">
        <f t="shared" si="27"/>
        <v>0</v>
      </c>
      <c r="Q35" s="183"/>
      <c r="R35" s="27"/>
      <c r="S35" s="32">
        <f t="shared" si="23"/>
        <v>0</v>
      </c>
    </row>
    <row r="36" spans="1:20">
      <c r="A36" s="78"/>
      <c r="B36" s="87" t="s">
        <v>115</v>
      </c>
      <c r="C36" s="185"/>
      <c r="D36" s="185"/>
      <c r="E36" s="185"/>
      <c r="F36" s="49">
        <f>SUM(F31:F35)</f>
        <v>0</v>
      </c>
      <c r="G36" s="50"/>
      <c r="H36" s="144"/>
      <c r="I36" s="50"/>
      <c r="J36" s="49">
        <f>SUM(J31:J35)</f>
        <v>0</v>
      </c>
      <c r="K36" s="51">
        <f t="shared" si="21"/>
        <v>0</v>
      </c>
      <c r="L36" s="125"/>
      <c r="M36" s="176"/>
      <c r="N36" s="52"/>
      <c r="O36" s="53">
        <f>SUM(O31:O35)</f>
        <v>0</v>
      </c>
      <c r="P36" s="120"/>
      <c r="Q36" s="182"/>
      <c r="R36" s="52"/>
      <c r="S36" s="53">
        <f>SUM(S31:S35)</f>
        <v>0</v>
      </c>
      <c r="T36" s="18">
        <f>K36-(O36+S36)</f>
        <v>0</v>
      </c>
    </row>
    <row r="37" spans="1:20">
      <c r="A37" s="77" t="s">
        <v>116</v>
      </c>
      <c r="B37" s="86" t="s">
        <v>117</v>
      </c>
      <c r="C37" s="106" t="s">
        <v>68</v>
      </c>
      <c r="D37" s="139" t="s">
        <v>69</v>
      </c>
      <c r="E37" s="116" t="s">
        <v>70</v>
      </c>
      <c r="F37" s="57" t="s">
        <v>52</v>
      </c>
      <c r="G37" s="54" t="s">
        <v>68</v>
      </c>
      <c r="H37" s="132" t="s">
        <v>69</v>
      </c>
      <c r="I37" s="54" t="s">
        <v>70</v>
      </c>
      <c r="J37" s="57" t="s">
        <v>52</v>
      </c>
      <c r="K37" s="58" t="s">
        <v>53</v>
      </c>
      <c r="L37" s="126" t="s">
        <v>68</v>
      </c>
      <c r="M37" s="177" t="s">
        <v>69</v>
      </c>
      <c r="N37" s="59" t="s">
        <v>71</v>
      </c>
      <c r="O37" s="60"/>
      <c r="P37" s="121"/>
      <c r="Q37" s="177"/>
      <c r="R37" s="59"/>
      <c r="S37" s="60"/>
    </row>
    <row r="38" spans="1:20">
      <c r="A38" s="74" t="s">
        <v>118</v>
      </c>
      <c r="B38" s="83" t="s">
        <v>90</v>
      </c>
      <c r="C38" s="17"/>
      <c r="D38" s="140"/>
      <c r="E38" s="15"/>
      <c r="F38" s="19">
        <f>D38*E38</f>
        <v>0</v>
      </c>
      <c r="G38" s="14"/>
      <c r="H38" s="145"/>
      <c r="I38" s="15"/>
      <c r="J38" s="19"/>
      <c r="K38" s="20">
        <f t="shared" ref="K38:K43" si="28">F38+J38</f>
        <v>0</v>
      </c>
      <c r="L38" s="127">
        <f>C38</f>
        <v>0</v>
      </c>
      <c r="M38" s="175"/>
      <c r="N38" s="25"/>
      <c r="O38" s="29">
        <f t="shared" ref="O38:O42" si="29">M38*N38</f>
        <v>0</v>
      </c>
      <c r="P38" s="131">
        <f>C38</f>
        <v>0</v>
      </c>
      <c r="Q38" s="183"/>
      <c r="R38" s="27"/>
      <c r="S38" s="32">
        <f t="shared" ref="S38:S42" si="30">Q38*R38</f>
        <v>0</v>
      </c>
    </row>
    <row r="39" spans="1:20">
      <c r="A39" s="74" t="s">
        <v>119</v>
      </c>
      <c r="B39" s="83" t="s">
        <v>92</v>
      </c>
      <c r="C39" s="17"/>
      <c r="D39" s="140"/>
      <c r="E39" s="15"/>
      <c r="F39" s="19">
        <f t="shared" ref="F39:F42" si="31">D39*E39</f>
        <v>0</v>
      </c>
      <c r="G39" s="14"/>
      <c r="H39" s="140"/>
      <c r="I39" s="15"/>
      <c r="J39" s="19"/>
      <c r="K39" s="20">
        <f t="shared" si="28"/>
        <v>0</v>
      </c>
      <c r="L39" s="127">
        <f t="shared" ref="L39:L42" si="32">C39</f>
        <v>0</v>
      </c>
      <c r="M39" s="175"/>
      <c r="N39" s="25"/>
      <c r="O39" s="29">
        <f t="shared" si="29"/>
        <v>0</v>
      </c>
      <c r="P39" s="131">
        <f t="shared" ref="P39:P42" si="33">C39</f>
        <v>0</v>
      </c>
      <c r="Q39" s="183"/>
      <c r="R39" s="27"/>
      <c r="S39" s="32">
        <f t="shared" si="30"/>
        <v>0</v>
      </c>
    </row>
    <row r="40" spans="1:20">
      <c r="A40" s="74" t="s">
        <v>120</v>
      </c>
      <c r="B40" s="83" t="s">
        <v>94</v>
      </c>
      <c r="C40" s="17"/>
      <c r="D40" s="140"/>
      <c r="E40" s="15"/>
      <c r="F40" s="19">
        <f t="shared" si="31"/>
        <v>0</v>
      </c>
      <c r="G40" s="14"/>
      <c r="H40" s="145"/>
      <c r="I40" s="15"/>
      <c r="J40" s="19"/>
      <c r="K40" s="20">
        <f t="shared" si="28"/>
        <v>0</v>
      </c>
      <c r="L40" s="127">
        <f t="shared" si="32"/>
        <v>0</v>
      </c>
      <c r="M40" s="175"/>
      <c r="N40" s="25"/>
      <c r="O40" s="29">
        <f t="shared" si="29"/>
        <v>0</v>
      </c>
      <c r="P40" s="131">
        <f t="shared" si="33"/>
        <v>0</v>
      </c>
      <c r="Q40" s="183"/>
      <c r="R40" s="27"/>
      <c r="S40" s="32">
        <f t="shared" si="30"/>
        <v>0</v>
      </c>
    </row>
    <row r="41" spans="1:20">
      <c r="A41" s="74" t="s">
        <v>121</v>
      </c>
      <c r="B41" s="83" t="s">
        <v>96</v>
      </c>
      <c r="C41" s="17"/>
      <c r="D41" s="140"/>
      <c r="E41" s="15"/>
      <c r="F41" s="19">
        <f t="shared" si="31"/>
        <v>0</v>
      </c>
      <c r="G41" s="14"/>
      <c r="H41" s="145"/>
      <c r="I41" s="15"/>
      <c r="J41" s="19"/>
      <c r="K41" s="20">
        <f t="shared" si="28"/>
        <v>0</v>
      </c>
      <c r="L41" s="127">
        <f t="shared" si="32"/>
        <v>0</v>
      </c>
      <c r="M41" s="175"/>
      <c r="N41" s="25"/>
      <c r="O41" s="29">
        <f t="shared" si="29"/>
        <v>0</v>
      </c>
      <c r="P41" s="131">
        <f t="shared" si="33"/>
        <v>0</v>
      </c>
      <c r="Q41" s="183"/>
      <c r="R41" s="27"/>
      <c r="S41" s="32">
        <f t="shared" si="30"/>
        <v>0</v>
      </c>
    </row>
    <row r="42" spans="1:20">
      <c r="A42" s="74" t="s">
        <v>122</v>
      </c>
      <c r="B42" s="83" t="s">
        <v>98</v>
      </c>
      <c r="C42" s="21"/>
      <c r="D42" s="141"/>
      <c r="E42" s="22"/>
      <c r="F42" s="19">
        <f t="shared" si="31"/>
        <v>0</v>
      </c>
      <c r="G42" s="14"/>
      <c r="H42" s="145"/>
      <c r="I42" s="15"/>
      <c r="J42" s="19"/>
      <c r="K42" s="20">
        <f t="shared" si="28"/>
        <v>0</v>
      </c>
      <c r="L42" s="127">
        <f t="shared" si="32"/>
        <v>0</v>
      </c>
      <c r="M42" s="175"/>
      <c r="N42" s="25"/>
      <c r="O42" s="29">
        <f t="shared" si="29"/>
        <v>0</v>
      </c>
      <c r="P42" s="131">
        <f t="shared" si="33"/>
        <v>0</v>
      </c>
      <c r="Q42" s="183"/>
      <c r="R42" s="27"/>
      <c r="S42" s="32">
        <f t="shared" si="30"/>
        <v>0</v>
      </c>
    </row>
    <row r="43" spans="1:20">
      <c r="A43" s="78"/>
      <c r="B43" s="87" t="s">
        <v>123</v>
      </c>
      <c r="C43" s="185"/>
      <c r="D43" s="185"/>
      <c r="E43" s="185"/>
      <c r="F43" s="49">
        <f>SUM(F38:F42)</f>
        <v>0</v>
      </c>
      <c r="G43" s="50"/>
      <c r="H43" s="144"/>
      <c r="I43" s="50"/>
      <c r="J43" s="49">
        <f>SUM(J38:J42)</f>
        <v>0</v>
      </c>
      <c r="K43" s="51">
        <f t="shared" si="28"/>
        <v>0</v>
      </c>
      <c r="L43" s="125"/>
      <c r="M43" s="178"/>
      <c r="N43" s="52"/>
      <c r="O43" s="53">
        <f>SUM(O38:O42)</f>
        <v>0</v>
      </c>
      <c r="P43" s="120"/>
      <c r="Q43" s="182"/>
      <c r="R43" s="52"/>
      <c r="S43" s="53">
        <f>SUM(S38:S42)</f>
        <v>0</v>
      </c>
      <c r="T43" s="18">
        <f>K43-(O43+S43)</f>
        <v>0</v>
      </c>
    </row>
    <row r="44" spans="1:20">
      <c r="O44" s="30"/>
      <c r="S44" s="30"/>
    </row>
    <row r="45" spans="1:20">
      <c r="A45" s="80"/>
      <c r="B45" s="89" t="s">
        <v>124</v>
      </c>
      <c r="C45" s="65"/>
      <c r="D45" s="143"/>
      <c r="E45" s="117"/>
      <c r="F45" s="67">
        <f>F43+F20+F29+F36+F11</f>
        <v>0</v>
      </c>
      <c r="G45" s="66"/>
      <c r="H45" s="129"/>
      <c r="I45" s="117"/>
      <c r="J45" s="67">
        <f>J43+J20+J29+J36+J11</f>
        <v>0</v>
      </c>
      <c r="K45" s="68">
        <f>F45+J45</f>
        <v>0</v>
      </c>
      <c r="L45" s="128"/>
      <c r="M45" s="179"/>
      <c r="N45" s="117"/>
      <c r="O45" s="69">
        <f>O43+O20+O29+O36+O11</f>
        <v>0</v>
      </c>
      <c r="P45" s="122"/>
      <c r="Q45" s="184"/>
      <c r="R45" s="117"/>
      <c r="S45" s="69">
        <f>S43+S20+S29+S36+S11</f>
        <v>0</v>
      </c>
      <c r="T45" s="18">
        <f>K45-(O45+S45)</f>
        <v>0</v>
      </c>
    </row>
    <row r="47" spans="1:20">
      <c r="K47" s="18"/>
    </row>
  </sheetData>
  <mergeCells count="9">
    <mergeCell ref="L3:O3"/>
    <mergeCell ref="P3:S3"/>
    <mergeCell ref="C11:E11"/>
    <mergeCell ref="C20:E20"/>
    <mergeCell ref="C29:E29"/>
    <mergeCell ref="C36:E36"/>
    <mergeCell ref="C43:E43"/>
    <mergeCell ref="C3:F3"/>
    <mergeCell ref="G3:J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47B7A-5E38-44EC-B07C-E03C9B9B82CE}">
  <sheetPr>
    <pageSetUpPr fitToPage="1"/>
  </sheetPr>
  <dimension ref="A1:K41"/>
  <sheetViews>
    <sheetView showGridLines="0" zoomScaleNormal="100" workbookViewId="0">
      <selection activeCell="K41" sqref="K41"/>
    </sheetView>
  </sheetViews>
  <sheetFormatPr defaultColWidth="8.7109375" defaultRowHeight="12.75"/>
  <cols>
    <col min="1" max="1" width="3.85546875" style="2" customWidth="1"/>
    <col min="2" max="2" width="36.140625" style="2" bestFit="1" customWidth="1"/>
    <col min="3" max="3" width="11.140625" style="3" bestFit="1" customWidth="1"/>
    <col min="4" max="4" width="9.42578125" style="3" bestFit="1" customWidth="1"/>
    <col min="5" max="5" width="12.42578125" style="3" bestFit="1" customWidth="1"/>
    <col min="6" max="6" width="14.85546875" style="3" bestFit="1" customWidth="1"/>
    <col min="7" max="7" width="11.140625" style="3" bestFit="1" customWidth="1"/>
    <col min="8" max="8" width="8.85546875" style="3" bestFit="1" customWidth="1"/>
    <col min="9" max="9" width="12.28515625" style="3" bestFit="1" customWidth="1"/>
    <col min="10" max="11" width="14.85546875" style="2" bestFit="1" customWidth="1"/>
    <col min="12" max="16384" width="8.7109375" style="2"/>
  </cols>
  <sheetData>
    <row r="1" spans="1:11">
      <c r="A1" s="1" t="s">
        <v>125</v>
      </c>
    </row>
    <row r="2" spans="1:11" ht="13.5" thickBot="1">
      <c r="A2" s="1"/>
    </row>
    <row r="3" spans="1:11" ht="15" customHeight="1" thickBot="1">
      <c r="A3" s="72"/>
      <c r="B3" s="70" t="s">
        <v>43</v>
      </c>
      <c r="C3" s="186" t="s">
        <v>36</v>
      </c>
      <c r="D3" s="187"/>
      <c r="E3" s="187"/>
      <c r="F3" s="188"/>
      <c r="G3" s="190" t="s">
        <v>37</v>
      </c>
      <c r="H3" s="189"/>
      <c r="I3" s="189"/>
      <c r="J3" s="191"/>
      <c r="K3" s="61"/>
    </row>
    <row r="4" spans="1:11">
      <c r="A4" s="73" t="s">
        <v>46</v>
      </c>
      <c r="B4" s="82" t="s">
        <v>47</v>
      </c>
      <c r="C4" s="62" t="s">
        <v>48</v>
      </c>
      <c r="D4" s="135" t="s">
        <v>49</v>
      </c>
      <c r="E4" s="55" t="s">
        <v>50</v>
      </c>
      <c r="F4" s="63" t="s">
        <v>51</v>
      </c>
      <c r="G4" s="62" t="s">
        <v>48</v>
      </c>
      <c r="H4" s="132" t="s">
        <v>49</v>
      </c>
      <c r="I4" s="55" t="s">
        <v>50</v>
      </c>
      <c r="J4" s="56" t="s">
        <v>52</v>
      </c>
      <c r="K4" s="64" t="s">
        <v>53</v>
      </c>
    </row>
    <row r="5" spans="1:11" ht="15" customHeight="1">
      <c r="A5" s="74" t="s">
        <v>58</v>
      </c>
      <c r="B5" s="83"/>
      <c r="C5" s="111"/>
      <c r="D5" s="136"/>
      <c r="E5" s="114"/>
      <c r="F5" s="11">
        <f>C5*D5*E5</f>
        <v>0</v>
      </c>
      <c r="G5" s="111"/>
      <c r="H5" s="133"/>
      <c r="I5" s="114"/>
      <c r="J5" s="12">
        <f>G5*H5*I5</f>
        <v>0</v>
      </c>
      <c r="K5" s="10">
        <f t="shared" ref="K5:K9" si="0">F5+J5</f>
        <v>0</v>
      </c>
    </row>
    <row r="6" spans="1:11" s="7" customFormat="1" ht="15" customHeight="1">
      <c r="A6" s="74" t="s">
        <v>60</v>
      </c>
      <c r="B6" s="83"/>
      <c r="C6" s="111"/>
      <c r="D6" s="136"/>
      <c r="E6" s="114"/>
      <c r="F6" s="11">
        <f t="shared" ref="F6:F9" si="1">C6*D6*E6</f>
        <v>0</v>
      </c>
      <c r="G6" s="111"/>
      <c r="H6" s="133"/>
      <c r="I6" s="114"/>
      <c r="J6" s="12">
        <f t="shared" ref="J6:J9" si="2">G6*H6*I6</f>
        <v>0</v>
      </c>
      <c r="K6" s="10">
        <f t="shared" si="0"/>
        <v>0</v>
      </c>
    </row>
    <row r="7" spans="1:11" s="7" customFormat="1" ht="15" customHeight="1">
      <c r="A7" s="74" t="s">
        <v>61</v>
      </c>
      <c r="B7" s="83"/>
      <c r="C7" s="111"/>
      <c r="D7" s="136"/>
      <c r="E7" s="114"/>
      <c r="F7" s="11">
        <f t="shared" si="1"/>
        <v>0</v>
      </c>
      <c r="G7" s="111"/>
      <c r="H7" s="133"/>
      <c r="I7" s="114"/>
      <c r="J7" s="12">
        <f t="shared" si="2"/>
        <v>0</v>
      </c>
      <c r="K7" s="10">
        <f t="shared" si="0"/>
        <v>0</v>
      </c>
    </row>
    <row r="8" spans="1:11" s="7" customFormat="1" ht="15" customHeight="1">
      <c r="A8" s="74" t="s">
        <v>62</v>
      </c>
      <c r="B8" s="83"/>
      <c r="C8" s="112"/>
      <c r="D8" s="137"/>
      <c r="E8" s="115"/>
      <c r="F8" s="11">
        <f t="shared" si="1"/>
        <v>0</v>
      </c>
      <c r="G8" s="111"/>
      <c r="H8" s="133"/>
      <c r="I8" s="114"/>
      <c r="J8" s="12">
        <f t="shared" si="2"/>
        <v>0</v>
      </c>
      <c r="K8" s="10">
        <f t="shared" si="0"/>
        <v>0</v>
      </c>
    </row>
    <row r="9" spans="1:11" ht="15" customHeight="1">
      <c r="A9" s="75" t="s">
        <v>63</v>
      </c>
      <c r="B9" s="83"/>
      <c r="C9" s="112"/>
      <c r="D9" s="137"/>
      <c r="E9" s="115"/>
      <c r="F9" s="11">
        <f t="shared" si="1"/>
        <v>0</v>
      </c>
      <c r="G9" s="111"/>
      <c r="H9" s="133"/>
      <c r="I9" s="114"/>
      <c r="J9" s="12">
        <f t="shared" si="2"/>
        <v>0</v>
      </c>
      <c r="K9" s="10">
        <f t="shared" si="0"/>
        <v>0</v>
      </c>
    </row>
    <row r="10" spans="1:11" ht="15" customHeight="1" thickBot="1">
      <c r="A10" s="76"/>
      <c r="B10" s="85" t="s">
        <v>65</v>
      </c>
      <c r="C10" s="192"/>
      <c r="D10" s="185"/>
      <c r="E10" s="185"/>
      <c r="F10" s="49">
        <f>SUM(F5:F9)</f>
        <v>0</v>
      </c>
      <c r="G10" s="50"/>
      <c r="H10" s="144"/>
      <c r="I10" s="50"/>
      <c r="J10" s="49">
        <f>SUM(J5:J9)</f>
        <v>0</v>
      </c>
      <c r="K10" s="51">
        <f>SUM(K5:K9)</f>
        <v>0</v>
      </c>
    </row>
    <row r="11" spans="1:11" ht="15" customHeight="1">
      <c r="A11" s="77" t="s">
        <v>66</v>
      </c>
      <c r="B11" s="86" t="s">
        <v>67</v>
      </c>
      <c r="C11" s="106" t="s">
        <v>68</v>
      </c>
      <c r="D11" s="139" t="s">
        <v>69</v>
      </c>
      <c r="E11" s="116" t="s">
        <v>70</v>
      </c>
      <c r="F11" s="57" t="s">
        <v>52</v>
      </c>
      <c r="G11" s="54" t="s">
        <v>68</v>
      </c>
      <c r="H11" s="132" t="s">
        <v>69</v>
      </c>
      <c r="I11" s="54" t="s">
        <v>70</v>
      </c>
      <c r="J11" s="57" t="s">
        <v>52</v>
      </c>
      <c r="K11" s="58" t="s">
        <v>53</v>
      </c>
    </row>
    <row r="12" spans="1:11" ht="15" customHeight="1">
      <c r="A12" s="74" t="s">
        <v>72</v>
      </c>
      <c r="B12" s="83"/>
      <c r="C12" s="17"/>
      <c r="D12" s="140"/>
      <c r="E12" s="14"/>
      <c r="F12" s="19">
        <f>D12*E12</f>
        <v>0</v>
      </c>
      <c r="G12" s="14"/>
      <c r="H12" s="145"/>
      <c r="I12" s="15"/>
      <c r="J12" s="19">
        <f>H12*I12</f>
        <v>0</v>
      </c>
      <c r="K12" s="20">
        <f t="shared" ref="K12:K18" si="3">F12+J12</f>
        <v>0</v>
      </c>
    </row>
    <row r="13" spans="1:11" ht="13.15" customHeight="1">
      <c r="A13" s="74" t="s">
        <v>74</v>
      </c>
      <c r="B13" s="83"/>
      <c r="C13" s="17"/>
      <c r="D13" s="140"/>
      <c r="E13" s="14"/>
      <c r="F13" s="19">
        <f t="shared" ref="F13:F17" si="4">D13*E13</f>
        <v>0</v>
      </c>
      <c r="G13" s="14"/>
      <c r="H13" s="145"/>
      <c r="I13" s="15"/>
      <c r="J13" s="19">
        <f t="shared" ref="J13:J17" si="5">H13*I13</f>
        <v>0</v>
      </c>
      <c r="K13" s="20">
        <f t="shared" si="3"/>
        <v>0</v>
      </c>
    </row>
    <row r="14" spans="1:11">
      <c r="A14" s="74" t="s">
        <v>76</v>
      </c>
      <c r="B14" s="83"/>
      <c r="C14" s="17"/>
      <c r="D14" s="140"/>
      <c r="E14" s="14"/>
      <c r="F14" s="19">
        <f t="shared" si="4"/>
        <v>0</v>
      </c>
      <c r="G14" s="14"/>
      <c r="H14" s="145"/>
      <c r="I14" s="15"/>
      <c r="J14" s="19">
        <f t="shared" si="5"/>
        <v>0</v>
      </c>
      <c r="K14" s="20">
        <f t="shared" si="3"/>
        <v>0</v>
      </c>
    </row>
    <row r="15" spans="1:11" ht="13.15" customHeight="1">
      <c r="A15" s="74" t="s">
        <v>78</v>
      </c>
      <c r="B15" s="83"/>
      <c r="C15" s="17"/>
      <c r="D15" s="140"/>
      <c r="E15" s="14"/>
      <c r="F15" s="19">
        <f t="shared" si="4"/>
        <v>0</v>
      </c>
      <c r="G15" s="14"/>
      <c r="H15" s="110"/>
      <c r="I15" s="14"/>
      <c r="J15" s="19">
        <f t="shared" si="5"/>
        <v>0</v>
      </c>
      <c r="K15" s="20">
        <f t="shared" si="3"/>
        <v>0</v>
      </c>
    </row>
    <row r="16" spans="1:11" ht="13.15" customHeight="1">
      <c r="A16" s="74" t="s">
        <v>80</v>
      </c>
      <c r="B16" s="83"/>
      <c r="C16" s="17"/>
      <c r="D16" s="140"/>
      <c r="E16" s="14"/>
      <c r="F16" s="19">
        <f t="shared" si="4"/>
        <v>0</v>
      </c>
      <c r="G16" s="14"/>
      <c r="H16" s="110"/>
      <c r="I16" s="14"/>
      <c r="J16" s="19">
        <f t="shared" si="5"/>
        <v>0</v>
      </c>
      <c r="K16" s="20">
        <f t="shared" si="3"/>
        <v>0</v>
      </c>
    </row>
    <row r="17" spans="1:11" ht="13.9" customHeight="1" thickBot="1">
      <c r="A17" s="74" t="s">
        <v>82</v>
      </c>
      <c r="B17" s="83"/>
      <c r="C17" s="21"/>
      <c r="D17" s="141"/>
      <c r="E17" s="107"/>
      <c r="F17" s="108">
        <f t="shared" si="4"/>
        <v>0</v>
      </c>
      <c r="G17" s="14"/>
      <c r="H17" s="110"/>
      <c r="I17" s="14"/>
      <c r="J17" s="19">
        <f t="shared" si="5"/>
        <v>0</v>
      </c>
      <c r="K17" s="20">
        <f t="shared" si="3"/>
        <v>0</v>
      </c>
    </row>
    <row r="18" spans="1:11" ht="13.5" thickBot="1">
      <c r="A18" s="78"/>
      <c r="B18" s="87" t="s">
        <v>86</v>
      </c>
      <c r="C18" s="185"/>
      <c r="D18" s="185"/>
      <c r="E18" s="185"/>
      <c r="F18" s="49">
        <f>SUM(F12:F17)</f>
        <v>0</v>
      </c>
      <c r="G18" s="50"/>
      <c r="H18" s="144"/>
      <c r="I18" s="50"/>
      <c r="J18" s="49">
        <f>SUM(J12:J17)</f>
        <v>0</v>
      </c>
      <c r="K18" s="51">
        <f t="shared" si="3"/>
        <v>0</v>
      </c>
    </row>
    <row r="19" spans="1:11">
      <c r="A19" s="77" t="s">
        <v>87</v>
      </c>
      <c r="B19" s="86" t="s">
        <v>126</v>
      </c>
      <c r="C19" s="106" t="s">
        <v>68</v>
      </c>
      <c r="D19" s="139" t="s">
        <v>69</v>
      </c>
      <c r="E19" s="116" t="s">
        <v>70</v>
      </c>
      <c r="F19" s="57" t="s">
        <v>52</v>
      </c>
      <c r="G19" s="54" t="s">
        <v>68</v>
      </c>
      <c r="H19" s="132" t="s">
        <v>69</v>
      </c>
      <c r="I19" s="54" t="s">
        <v>70</v>
      </c>
      <c r="J19" s="57" t="s">
        <v>52</v>
      </c>
      <c r="K19" s="58" t="s">
        <v>53</v>
      </c>
    </row>
    <row r="20" spans="1:11">
      <c r="A20" s="74" t="s">
        <v>89</v>
      </c>
      <c r="B20" s="83"/>
      <c r="C20" s="17"/>
      <c r="D20" s="140"/>
      <c r="E20" s="15"/>
      <c r="F20" s="19">
        <f>D20*E20</f>
        <v>0</v>
      </c>
      <c r="G20" s="14"/>
      <c r="H20" s="145"/>
      <c r="I20" s="15"/>
      <c r="J20" s="19">
        <f>H20*I20</f>
        <v>0</v>
      </c>
      <c r="K20" s="20">
        <f t="shared" ref="K20:K25" si="6">F20+J20</f>
        <v>0</v>
      </c>
    </row>
    <row r="21" spans="1:11">
      <c r="A21" s="74" t="s">
        <v>91</v>
      </c>
      <c r="B21" s="83"/>
      <c r="C21" s="17"/>
      <c r="D21" s="140"/>
      <c r="E21" s="15"/>
      <c r="F21" s="19">
        <f t="shared" ref="F21:F24" si="7">D21*E21</f>
        <v>0</v>
      </c>
      <c r="G21" s="14"/>
      <c r="H21" s="145"/>
      <c r="I21" s="15"/>
      <c r="J21" s="19">
        <f t="shared" ref="J21:J24" si="8">H21*I21</f>
        <v>0</v>
      </c>
      <c r="K21" s="20">
        <f t="shared" si="6"/>
        <v>0</v>
      </c>
    </row>
    <row r="22" spans="1:11">
      <c r="A22" s="74" t="s">
        <v>93</v>
      </c>
      <c r="B22" s="83"/>
      <c r="C22" s="17"/>
      <c r="D22" s="140"/>
      <c r="E22" s="15"/>
      <c r="F22" s="19">
        <f t="shared" si="7"/>
        <v>0</v>
      </c>
      <c r="G22" s="14"/>
      <c r="H22" s="145"/>
      <c r="I22" s="15"/>
      <c r="J22" s="19">
        <f t="shared" si="8"/>
        <v>0</v>
      </c>
      <c r="K22" s="20">
        <f t="shared" si="6"/>
        <v>0</v>
      </c>
    </row>
    <row r="23" spans="1:11">
      <c r="A23" s="74" t="s">
        <v>95</v>
      </c>
      <c r="B23" s="83"/>
      <c r="C23" s="17"/>
      <c r="D23" s="140"/>
      <c r="E23" s="15"/>
      <c r="F23" s="19">
        <f t="shared" si="7"/>
        <v>0</v>
      </c>
      <c r="G23" s="14"/>
      <c r="H23" s="145"/>
      <c r="I23" s="15"/>
      <c r="J23" s="19">
        <f t="shared" si="8"/>
        <v>0</v>
      </c>
      <c r="K23" s="20">
        <f t="shared" si="6"/>
        <v>0</v>
      </c>
    </row>
    <row r="24" spans="1:11" ht="13.5" thickBot="1">
      <c r="A24" s="74" t="s">
        <v>97</v>
      </c>
      <c r="B24" s="83"/>
      <c r="C24" s="21"/>
      <c r="D24" s="141"/>
      <c r="E24" s="22"/>
      <c r="F24" s="19">
        <f t="shared" si="7"/>
        <v>0</v>
      </c>
      <c r="G24" s="14"/>
      <c r="H24" s="145"/>
      <c r="I24" s="15"/>
      <c r="J24" s="19">
        <f t="shared" si="8"/>
        <v>0</v>
      </c>
      <c r="K24" s="20">
        <f t="shared" si="6"/>
        <v>0</v>
      </c>
    </row>
    <row r="25" spans="1:11">
      <c r="A25" s="78"/>
      <c r="B25" s="87" t="s">
        <v>103</v>
      </c>
      <c r="C25" s="185"/>
      <c r="D25" s="185"/>
      <c r="E25" s="185"/>
      <c r="F25" s="49">
        <f>SUM(F20:F24)</f>
        <v>0</v>
      </c>
      <c r="G25" s="50"/>
      <c r="H25" s="144"/>
      <c r="I25" s="50"/>
      <c r="J25" s="49">
        <f>SUM(J20:J24)</f>
        <v>0</v>
      </c>
      <c r="K25" s="51">
        <f t="shared" si="6"/>
        <v>0</v>
      </c>
    </row>
    <row r="26" spans="1:11">
      <c r="A26" s="77" t="s">
        <v>116</v>
      </c>
      <c r="B26" s="86" t="s">
        <v>105</v>
      </c>
      <c r="C26" s="106" t="s">
        <v>68</v>
      </c>
      <c r="D26" s="139" t="s">
        <v>69</v>
      </c>
      <c r="E26" s="116" t="s">
        <v>70</v>
      </c>
      <c r="F26" s="57" t="s">
        <v>52</v>
      </c>
      <c r="G26" s="54" t="s">
        <v>68</v>
      </c>
      <c r="H26" s="132" t="s">
        <v>69</v>
      </c>
      <c r="I26" s="54" t="s">
        <v>70</v>
      </c>
      <c r="J26" s="57" t="s">
        <v>52</v>
      </c>
      <c r="K26" s="58" t="s">
        <v>53</v>
      </c>
    </row>
    <row r="27" spans="1:11" ht="13.15" customHeight="1">
      <c r="A27" s="74" t="s">
        <v>118</v>
      </c>
      <c r="B27" s="83"/>
      <c r="C27" s="17"/>
      <c r="D27" s="140"/>
      <c r="E27" s="15"/>
      <c r="F27" s="19">
        <f>D27*E27</f>
        <v>0</v>
      </c>
      <c r="G27" s="14"/>
      <c r="H27" s="145"/>
      <c r="I27" s="15"/>
      <c r="J27" s="19">
        <f>H27*I27</f>
        <v>0</v>
      </c>
      <c r="K27" s="20">
        <f t="shared" ref="K27:K32" si="9">F27+J27</f>
        <v>0</v>
      </c>
    </row>
    <row r="28" spans="1:11" ht="13.15" customHeight="1">
      <c r="A28" s="74" t="s">
        <v>119</v>
      </c>
      <c r="B28" s="83"/>
      <c r="C28" s="17"/>
      <c r="D28" s="140"/>
      <c r="E28" s="15"/>
      <c r="F28" s="19">
        <f t="shared" ref="F28:F31" si="10">D28*E28</f>
        <v>0</v>
      </c>
      <c r="G28" s="17"/>
      <c r="H28" s="140"/>
      <c r="I28" s="15"/>
      <c r="J28" s="19">
        <f t="shared" ref="J28:J31" si="11">H28*I28</f>
        <v>0</v>
      </c>
      <c r="K28" s="20">
        <f t="shared" si="9"/>
        <v>0</v>
      </c>
    </row>
    <row r="29" spans="1:11">
      <c r="A29" s="74" t="s">
        <v>120</v>
      </c>
      <c r="B29" s="83"/>
      <c r="C29" s="17"/>
      <c r="D29" s="140"/>
      <c r="E29" s="15"/>
      <c r="F29" s="19">
        <f t="shared" si="10"/>
        <v>0</v>
      </c>
      <c r="G29" s="14"/>
      <c r="H29" s="145"/>
      <c r="I29" s="15"/>
      <c r="J29" s="19">
        <f t="shared" si="11"/>
        <v>0</v>
      </c>
      <c r="K29" s="20">
        <f t="shared" si="9"/>
        <v>0</v>
      </c>
    </row>
    <row r="30" spans="1:11" ht="13.15" customHeight="1">
      <c r="A30" s="74" t="s">
        <v>121</v>
      </c>
      <c r="B30" s="83"/>
      <c r="C30" s="17"/>
      <c r="D30" s="140"/>
      <c r="E30" s="15"/>
      <c r="F30" s="19">
        <f t="shared" si="10"/>
        <v>0</v>
      </c>
      <c r="G30" s="14"/>
      <c r="H30" s="145"/>
      <c r="I30" s="15"/>
      <c r="J30" s="19">
        <f t="shared" si="11"/>
        <v>0</v>
      </c>
      <c r="K30" s="20">
        <f t="shared" si="9"/>
        <v>0</v>
      </c>
    </row>
    <row r="31" spans="1:11" ht="13.5" thickBot="1">
      <c r="A31" s="74" t="s">
        <v>122</v>
      </c>
      <c r="B31" s="83"/>
      <c r="C31" s="21"/>
      <c r="D31" s="141"/>
      <c r="E31" s="22"/>
      <c r="F31" s="19">
        <f t="shared" si="10"/>
        <v>0</v>
      </c>
      <c r="G31" s="14"/>
      <c r="H31" s="145"/>
      <c r="I31" s="15"/>
      <c r="J31" s="19">
        <f t="shared" si="11"/>
        <v>0</v>
      </c>
      <c r="K31" s="20">
        <f t="shared" si="9"/>
        <v>0</v>
      </c>
    </row>
    <row r="32" spans="1:11" ht="13.5" thickBot="1">
      <c r="A32" s="78"/>
      <c r="B32" s="87" t="s">
        <v>115</v>
      </c>
      <c r="C32" s="185"/>
      <c r="D32" s="185"/>
      <c r="E32" s="185"/>
      <c r="F32" s="49">
        <f>SUM(F27:F31)</f>
        <v>0</v>
      </c>
      <c r="G32" s="50"/>
      <c r="H32" s="144"/>
      <c r="I32" s="50"/>
      <c r="J32" s="49">
        <f>SUM(J27:J31)</f>
        <v>0</v>
      </c>
      <c r="K32" s="51">
        <f t="shared" si="9"/>
        <v>0</v>
      </c>
    </row>
    <row r="33" spans="1:11">
      <c r="A33" s="77" t="s">
        <v>127</v>
      </c>
      <c r="B33" s="86" t="s">
        <v>117</v>
      </c>
      <c r="C33" s="106" t="s">
        <v>68</v>
      </c>
      <c r="D33" s="139" t="s">
        <v>69</v>
      </c>
      <c r="E33" s="116" t="s">
        <v>70</v>
      </c>
      <c r="F33" s="57" t="s">
        <v>52</v>
      </c>
      <c r="G33" s="54" t="s">
        <v>68</v>
      </c>
      <c r="H33" s="132" t="s">
        <v>69</v>
      </c>
      <c r="I33" s="54" t="s">
        <v>70</v>
      </c>
      <c r="J33" s="57" t="s">
        <v>52</v>
      </c>
      <c r="K33" s="58" t="s">
        <v>53</v>
      </c>
    </row>
    <row r="34" spans="1:11">
      <c r="A34" s="74" t="s">
        <v>128</v>
      </c>
      <c r="B34" s="83"/>
      <c r="C34" s="17"/>
      <c r="D34" s="140"/>
      <c r="E34" s="15"/>
      <c r="F34" s="19">
        <f>D34*E34</f>
        <v>0</v>
      </c>
      <c r="G34" s="14"/>
      <c r="H34" s="145"/>
      <c r="I34" s="15"/>
      <c r="J34" s="19">
        <f>H34*I34</f>
        <v>0</v>
      </c>
      <c r="K34" s="20">
        <f t="shared" ref="K34:K39" si="12">F34+J34</f>
        <v>0</v>
      </c>
    </row>
    <row r="35" spans="1:11">
      <c r="A35" s="74" t="s">
        <v>129</v>
      </c>
      <c r="B35" s="83"/>
      <c r="C35" s="17"/>
      <c r="D35" s="140"/>
      <c r="E35" s="15"/>
      <c r="F35" s="19">
        <f t="shared" ref="F35:F38" si="13">D35*E35</f>
        <v>0</v>
      </c>
      <c r="G35" s="14"/>
      <c r="H35" s="145"/>
      <c r="I35" s="15"/>
      <c r="J35" s="19">
        <f t="shared" ref="J35:J38" si="14">H35*I35</f>
        <v>0</v>
      </c>
      <c r="K35" s="20">
        <f t="shared" si="12"/>
        <v>0</v>
      </c>
    </row>
    <row r="36" spans="1:11">
      <c r="A36" s="74" t="s">
        <v>130</v>
      </c>
      <c r="B36" s="83"/>
      <c r="C36" s="17"/>
      <c r="D36" s="140"/>
      <c r="E36" s="15"/>
      <c r="F36" s="19">
        <f t="shared" si="13"/>
        <v>0</v>
      </c>
      <c r="G36" s="14"/>
      <c r="H36" s="145"/>
      <c r="I36" s="15"/>
      <c r="J36" s="19">
        <f t="shared" si="14"/>
        <v>0</v>
      </c>
      <c r="K36" s="20">
        <f t="shared" si="12"/>
        <v>0</v>
      </c>
    </row>
    <row r="37" spans="1:11">
      <c r="A37" s="74" t="s">
        <v>131</v>
      </c>
      <c r="B37" s="83"/>
      <c r="C37" s="17"/>
      <c r="D37" s="140"/>
      <c r="E37" s="15"/>
      <c r="F37" s="19">
        <f t="shared" si="13"/>
        <v>0</v>
      </c>
      <c r="G37" s="14"/>
      <c r="H37" s="145"/>
      <c r="I37" s="15"/>
      <c r="J37" s="19">
        <f t="shared" si="14"/>
        <v>0</v>
      </c>
      <c r="K37" s="20">
        <f t="shared" si="12"/>
        <v>0</v>
      </c>
    </row>
    <row r="38" spans="1:11" ht="13.5" thickBot="1">
      <c r="A38" s="74" t="s">
        <v>132</v>
      </c>
      <c r="B38" s="83"/>
      <c r="C38" s="21"/>
      <c r="D38" s="141"/>
      <c r="E38" s="22"/>
      <c r="F38" s="19">
        <f t="shared" si="13"/>
        <v>0</v>
      </c>
      <c r="G38" s="14"/>
      <c r="H38" s="145"/>
      <c r="I38" s="15"/>
      <c r="J38" s="19">
        <f t="shared" si="14"/>
        <v>0</v>
      </c>
      <c r="K38" s="20">
        <f t="shared" si="12"/>
        <v>0</v>
      </c>
    </row>
    <row r="39" spans="1:11" ht="13.5" thickBot="1">
      <c r="A39" s="78"/>
      <c r="B39" s="87" t="s">
        <v>123</v>
      </c>
      <c r="C39" s="185"/>
      <c r="D39" s="185"/>
      <c r="E39" s="185"/>
      <c r="F39" s="49">
        <f>SUM(F34:F38)</f>
        <v>0</v>
      </c>
      <c r="G39" s="50"/>
      <c r="H39" s="144"/>
      <c r="I39" s="50"/>
      <c r="J39" s="49">
        <f>SUM(J34:J38)</f>
        <v>0</v>
      </c>
      <c r="K39" s="51">
        <f t="shared" si="12"/>
        <v>0</v>
      </c>
    </row>
    <row r="40" spans="1:11" ht="13.5" thickBot="1">
      <c r="A40" s="79"/>
      <c r="B40" s="88"/>
      <c r="C40" s="2"/>
      <c r="D40" s="142"/>
      <c r="E40" s="113"/>
      <c r="H40" s="118"/>
      <c r="I40" s="113"/>
      <c r="J40" s="3"/>
      <c r="K40" s="3"/>
    </row>
    <row r="41" spans="1:11" ht="13.5" thickBot="1">
      <c r="A41" s="80"/>
      <c r="B41" s="89" t="s">
        <v>133</v>
      </c>
      <c r="C41" s="65"/>
      <c r="D41" s="143"/>
      <c r="E41" s="117"/>
      <c r="F41" s="67">
        <f>F39+F18+F25+F32+F10</f>
        <v>0</v>
      </c>
      <c r="G41" s="66"/>
      <c r="H41" s="129"/>
      <c r="I41" s="117"/>
      <c r="J41" s="67">
        <f>J39+J18+J25+J32+J10</f>
        <v>0</v>
      </c>
      <c r="K41" s="68">
        <f>F41+J41</f>
        <v>0</v>
      </c>
    </row>
  </sheetData>
  <mergeCells count="7">
    <mergeCell ref="C32:E32"/>
    <mergeCell ref="C39:E39"/>
    <mergeCell ref="C3:F3"/>
    <mergeCell ref="G3:J3"/>
    <mergeCell ref="C10:E10"/>
    <mergeCell ref="C18:E18"/>
    <mergeCell ref="C25:E25"/>
  </mergeCells>
  <pageMargins left="0.7" right="0.7" top="0.75" bottom="0.75" header="0.3" footer="0.3"/>
  <pageSetup scale="68"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111D9-9C47-4C54-8E62-37794994CC4A}">
  <dimension ref="A1:H20"/>
  <sheetViews>
    <sheetView workbookViewId="0">
      <selection activeCell="D13" sqref="D13"/>
    </sheetView>
  </sheetViews>
  <sheetFormatPr defaultColWidth="8.7109375" defaultRowHeight="12.75"/>
  <cols>
    <col min="1" max="1" width="34.140625" style="103" customWidth="1"/>
    <col min="2" max="3" width="19.42578125" style="2" customWidth="1"/>
    <col min="4" max="7" width="19.42578125" style="3" customWidth="1"/>
    <col min="8" max="8" width="19.42578125" style="2" customWidth="1"/>
    <col min="9" max="9" width="23.140625" style="2" customWidth="1"/>
    <col min="10" max="16384" width="8.7109375" style="2"/>
  </cols>
  <sheetData>
    <row r="1" spans="1:8">
      <c r="A1" s="96" t="s">
        <v>30</v>
      </c>
    </row>
    <row r="2" spans="1:8">
      <c r="A2" s="96" t="s">
        <v>31</v>
      </c>
    </row>
    <row r="3" spans="1:8">
      <c r="A3" s="96" t="s">
        <v>32</v>
      </c>
    </row>
    <row r="4" spans="1:8">
      <c r="A4" s="96" t="s">
        <v>33</v>
      </c>
    </row>
    <row r="5" spans="1:8">
      <c r="A5" s="97"/>
    </row>
    <row r="6" spans="1:8" ht="13.5" thickBot="1">
      <c r="A6" s="96" t="s">
        <v>34</v>
      </c>
      <c r="C6" s="3"/>
    </row>
    <row r="7" spans="1:8" ht="26.25" thickBot="1">
      <c r="A7" s="4" t="s">
        <v>35</v>
      </c>
      <c r="B7" s="5" t="s">
        <v>36</v>
      </c>
      <c r="C7" s="5" t="s">
        <v>37</v>
      </c>
      <c r="D7" s="41" t="s">
        <v>38</v>
      </c>
      <c r="E7" s="42" t="s">
        <v>21</v>
      </c>
      <c r="F7" s="35" t="s">
        <v>24</v>
      </c>
      <c r="G7" s="2"/>
    </row>
    <row r="8" spans="1:8" ht="15" customHeight="1">
      <c r="A8" s="98" t="s">
        <v>6</v>
      </c>
      <c r="B8" s="40">
        <f>'Detail Budget - Example'!F11</f>
        <v>136000</v>
      </c>
      <c r="C8" s="40">
        <f>'Detail Budget - Example'!J11</f>
        <v>136000</v>
      </c>
      <c r="D8" s="104">
        <f>SUM(B8:C8)</f>
        <v>272000</v>
      </c>
      <c r="E8" s="43">
        <f>'Detail Budget - Example'!O11</f>
        <v>72000</v>
      </c>
      <c r="F8" s="44">
        <f>'Detail Budget - Example'!S11</f>
        <v>200000</v>
      </c>
      <c r="G8" s="6"/>
      <c r="H8" s="6"/>
    </row>
    <row r="9" spans="1:8" ht="15" customHeight="1">
      <c r="A9" s="99" t="s">
        <v>9</v>
      </c>
      <c r="B9" s="147">
        <f>'Detail Budget - Example'!F20</f>
        <v>7350</v>
      </c>
      <c r="C9" s="147">
        <f>'Detail Budget - Example'!J20</f>
        <v>4080</v>
      </c>
      <c r="D9" s="105">
        <f t="shared" ref="D9:D12" si="0">SUM(B9:C9)</f>
        <v>11430</v>
      </c>
      <c r="E9" s="45">
        <f>'Detail Budget - Example'!O20</f>
        <v>11430</v>
      </c>
      <c r="F9" s="46">
        <f>'Detail Budget - Example'!S20</f>
        <v>0</v>
      </c>
      <c r="G9" s="6"/>
      <c r="H9" s="6"/>
    </row>
    <row r="10" spans="1:8" ht="15" customHeight="1">
      <c r="A10" s="99" t="s">
        <v>39</v>
      </c>
      <c r="B10" s="147">
        <f>'Detail Budget - Example'!F29</f>
        <v>249400</v>
      </c>
      <c r="C10" s="147">
        <f>'Detail Budget - Example'!J29</f>
        <v>0</v>
      </c>
      <c r="D10" s="105">
        <f t="shared" si="0"/>
        <v>249400</v>
      </c>
      <c r="E10" s="45">
        <f>'Detail Budget - Example'!O29</f>
        <v>150000</v>
      </c>
      <c r="F10" s="46">
        <f>'Detail Budget - Example'!S29</f>
        <v>99400</v>
      </c>
      <c r="G10" s="6"/>
      <c r="H10" s="6"/>
    </row>
    <row r="11" spans="1:8" ht="15" customHeight="1">
      <c r="A11" s="99" t="s">
        <v>40</v>
      </c>
      <c r="B11" s="34">
        <f>'Detail Budget - Example'!F36</f>
        <v>27750</v>
      </c>
      <c r="C11" s="34">
        <f>'Detail Budget - Example'!J36</f>
        <v>7500</v>
      </c>
      <c r="D11" s="105">
        <f t="shared" si="0"/>
        <v>35250</v>
      </c>
      <c r="E11" s="45">
        <f>'Detail Budget - Example'!O36</f>
        <v>35250</v>
      </c>
      <c r="F11" s="46">
        <f>'Detail Budget - Example'!S36</f>
        <v>0</v>
      </c>
      <c r="G11" s="6"/>
      <c r="H11" s="6"/>
    </row>
    <row r="12" spans="1:8" s="7" customFormat="1" ht="15" customHeight="1" thickBot="1">
      <c r="A12" s="100" t="s">
        <v>18</v>
      </c>
      <c r="B12" s="34">
        <f>'Detail Budget - Example'!F43</f>
        <v>21600</v>
      </c>
      <c r="C12" s="34">
        <f>'Detail Budget - Example'!J43</f>
        <v>2600</v>
      </c>
      <c r="D12" s="146">
        <f t="shared" si="0"/>
        <v>24200</v>
      </c>
      <c r="E12" s="94">
        <f>'Detail Budget - Example'!O43</f>
        <v>24200</v>
      </c>
      <c r="F12" s="95">
        <f>'Detail Budget - Example'!S43</f>
        <v>0</v>
      </c>
      <c r="G12" s="6"/>
    </row>
    <row r="13" spans="1:8" ht="13.5" thickBot="1">
      <c r="A13" s="101" t="s">
        <v>41</v>
      </c>
      <c r="B13" s="8">
        <f>SUM(B8:B12)</f>
        <v>442100</v>
      </c>
      <c r="C13" s="8">
        <f>SUM(C8:C12)</f>
        <v>150180</v>
      </c>
      <c r="D13" s="8">
        <f>B13+C13</f>
        <v>592280</v>
      </c>
      <c r="E13" s="47">
        <f>SUM(E8:E12)</f>
        <v>292880</v>
      </c>
      <c r="F13" s="9">
        <f>SUM(F8:F12)</f>
        <v>299400</v>
      </c>
      <c r="G13" s="6"/>
    </row>
    <row r="15" spans="1:8">
      <c r="A15" s="102"/>
    </row>
    <row r="16" spans="1:8">
      <c r="A16" s="102"/>
      <c r="D16" s="18"/>
    </row>
    <row r="17" spans="1:1">
      <c r="A17" s="102"/>
    </row>
    <row r="18" spans="1:1">
      <c r="A18" s="102"/>
    </row>
    <row r="19" spans="1:1">
      <c r="A19" s="102"/>
    </row>
    <row r="20" spans="1:1">
      <c r="A20" s="102"/>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ECC63-433F-49AF-A7EE-9056032D01BC}">
  <dimension ref="A1:T47"/>
  <sheetViews>
    <sheetView topLeftCell="A2" zoomScale="85" zoomScaleNormal="85" workbookViewId="0">
      <selection activeCell="A2" sqref="A1:XFD1048576"/>
    </sheetView>
  </sheetViews>
  <sheetFormatPr defaultColWidth="8.7109375" defaultRowHeight="12.75"/>
  <cols>
    <col min="1" max="1" width="3.7109375" style="79" customWidth="1"/>
    <col min="2" max="2" width="35.42578125" style="88" customWidth="1"/>
    <col min="3" max="3" width="12.28515625" style="2" bestFit="1" customWidth="1"/>
    <col min="4" max="4" width="12.28515625" style="142" customWidth="1"/>
    <col min="5" max="5" width="12.7109375" style="113" bestFit="1" customWidth="1"/>
    <col min="6" max="6" width="14.7109375" style="3" bestFit="1" customWidth="1"/>
    <col min="7" max="7" width="12.28515625" style="3" bestFit="1" customWidth="1"/>
    <col min="8" max="8" width="11.5703125" style="118" bestFit="1" customWidth="1"/>
    <col min="9" max="9" width="12.7109375" style="113" bestFit="1" customWidth="1"/>
    <col min="10" max="11" width="14.7109375" style="3" bestFit="1" customWidth="1"/>
    <col min="12" max="12" width="11" style="90" bestFit="1" customWidth="1"/>
    <col min="13" max="13" width="10.28515625" style="173" customWidth="1"/>
    <col min="14" max="14" width="13.28515625" style="113" bestFit="1" customWidth="1"/>
    <col min="15" max="15" width="19.42578125" style="3" customWidth="1"/>
    <col min="16" max="16" width="9.7109375" style="118" customWidth="1"/>
    <col min="17" max="17" width="9.28515625" style="180" bestFit="1" customWidth="1"/>
    <col min="18" max="18" width="13.28515625" style="113" bestFit="1" customWidth="1"/>
    <col min="19" max="19" width="19.28515625" style="3" bestFit="1" customWidth="1"/>
    <col min="20" max="20" width="19.42578125" style="3" customWidth="1"/>
    <col min="21" max="21" width="19.42578125" style="2" customWidth="1"/>
    <col min="22" max="22" width="23.140625" style="2" customWidth="1"/>
    <col min="23" max="16384" width="8.7109375" style="2"/>
  </cols>
  <sheetData>
    <row r="1" spans="1:20">
      <c r="A1" s="71"/>
      <c r="B1" s="81" t="s">
        <v>42</v>
      </c>
      <c r="C1" s="3"/>
      <c r="D1" s="134"/>
    </row>
    <row r="2" spans="1:20">
      <c r="A2" s="71"/>
      <c r="B2" s="81"/>
      <c r="C2" s="3"/>
      <c r="D2" s="134"/>
    </row>
    <row r="3" spans="1:20" ht="30" customHeight="1" thickBot="1">
      <c r="A3" s="72"/>
      <c r="B3" s="70" t="s">
        <v>43</v>
      </c>
      <c r="C3" s="186" t="s">
        <v>36</v>
      </c>
      <c r="D3" s="187"/>
      <c r="E3" s="187"/>
      <c r="F3" s="188"/>
      <c r="G3" s="189" t="s">
        <v>37</v>
      </c>
      <c r="H3" s="189"/>
      <c r="I3" s="189"/>
      <c r="J3" s="189"/>
      <c r="K3" s="61"/>
      <c r="L3" s="186" t="s">
        <v>44</v>
      </c>
      <c r="M3" s="187"/>
      <c r="N3" s="187"/>
      <c r="O3" s="188"/>
      <c r="P3" s="186" t="s">
        <v>45</v>
      </c>
      <c r="Q3" s="187"/>
      <c r="R3" s="187"/>
      <c r="S3" s="188"/>
      <c r="T3" s="2"/>
    </row>
    <row r="4" spans="1:20">
      <c r="A4" s="73" t="s">
        <v>46</v>
      </c>
      <c r="B4" s="82" t="s">
        <v>47</v>
      </c>
      <c r="C4" s="62" t="s">
        <v>48</v>
      </c>
      <c r="D4" s="135" t="s">
        <v>49</v>
      </c>
      <c r="E4" s="55" t="s">
        <v>50</v>
      </c>
      <c r="F4" s="63" t="s">
        <v>51</v>
      </c>
      <c r="G4" s="62" t="s">
        <v>48</v>
      </c>
      <c r="H4" s="132" t="s">
        <v>49</v>
      </c>
      <c r="I4" s="55" t="s">
        <v>50</v>
      </c>
      <c r="J4" s="56" t="s">
        <v>52</v>
      </c>
      <c r="K4" s="64" t="s">
        <v>53</v>
      </c>
      <c r="L4" s="123" t="s">
        <v>54</v>
      </c>
      <c r="M4" s="174" t="s">
        <v>49</v>
      </c>
      <c r="N4" s="59" t="s">
        <v>55</v>
      </c>
      <c r="O4" s="60" t="s">
        <v>56</v>
      </c>
      <c r="P4" s="119" t="s">
        <v>54</v>
      </c>
      <c r="Q4" s="177" t="s">
        <v>49</v>
      </c>
      <c r="R4" s="59" t="s">
        <v>55</v>
      </c>
      <c r="S4" s="60" t="s">
        <v>57</v>
      </c>
      <c r="T4" s="2"/>
    </row>
    <row r="5" spans="1:20" ht="15" customHeight="1">
      <c r="A5" s="74" t="s">
        <v>58</v>
      </c>
      <c r="B5" s="83" t="s">
        <v>134</v>
      </c>
      <c r="C5" s="111">
        <v>1</v>
      </c>
      <c r="D5" s="136">
        <v>260</v>
      </c>
      <c r="E5" s="114">
        <v>50</v>
      </c>
      <c r="F5" s="11">
        <f>C5*D5*E5</f>
        <v>13000</v>
      </c>
      <c r="G5" s="111">
        <v>1</v>
      </c>
      <c r="H5" s="133">
        <v>260</v>
      </c>
      <c r="I5" s="114">
        <v>50</v>
      </c>
      <c r="J5" s="12">
        <f>G5*H5*I5</f>
        <v>13000</v>
      </c>
      <c r="K5" s="10">
        <f t="shared" ref="K5:K10" si="0">F5+J5</f>
        <v>26000</v>
      </c>
      <c r="L5" s="124">
        <f>C5</f>
        <v>1</v>
      </c>
      <c r="M5" s="175">
        <f>D5+H5</f>
        <v>520</v>
      </c>
      <c r="N5" s="24">
        <v>50</v>
      </c>
      <c r="O5" s="28">
        <f>L5*M5*N5</f>
        <v>26000</v>
      </c>
      <c r="P5" s="130"/>
      <c r="Q5" s="181"/>
      <c r="R5" s="26"/>
      <c r="S5" s="31">
        <f>P5*Q5*R5</f>
        <v>0</v>
      </c>
      <c r="T5" s="2"/>
    </row>
    <row r="6" spans="1:20" s="7" customFormat="1" ht="15" customHeight="1">
      <c r="A6" s="74" t="s">
        <v>60</v>
      </c>
      <c r="B6" s="83" t="s">
        <v>135</v>
      </c>
      <c r="C6" s="111">
        <v>1</v>
      </c>
      <c r="D6" s="136">
        <v>100</v>
      </c>
      <c r="E6" s="114">
        <v>40</v>
      </c>
      <c r="F6" s="11">
        <f t="shared" ref="F6:F10" si="1">C6*D6*E6</f>
        <v>4000</v>
      </c>
      <c r="G6" s="111">
        <v>1</v>
      </c>
      <c r="H6" s="133">
        <v>100</v>
      </c>
      <c r="I6" s="114">
        <v>40</v>
      </c>
      <c r="J6" s="12">
        <f t="shared" ref="J6:J10" si="2">G6*H6*I6</f>
        <v>4000</v>
      </c>
      <c r="K6" s="10">
        <f t="shared" si="0"/>
        <v>8000</v>
      </c>
      <c r="L6" s="124">
        <f t="shared" ref="L6:L7" si="3">C6</f>
        <v>1</v>
      </c>
      <c r="M6" s="175">
        <f t="shared" ref="M6:M7" si="4">D6+H6</f>
        <v>200</v>
      </c>
      <c r="N6" s="24">
        <v>40</v>
      </c>
      <c r="O6" s="28">
        <f t="shared" ref="O6:O10" si="5">L6*M6*N6</f>
        <v>8000</v>
      </c>
      <c r="P6" s="130"/>
      <c r="Q6" s="181"/>
      <c r="R6" s="26"/>
      <c r="S6" s="31">
        <f t="shared" ref="S6:S10" si="6">P6*Q6*R6</f>
        <v>0</v>
      </c>
    </row>
    <row r="7" spans="1:20" s="7" customFormat="1" ht="15" customHeight="1">
      <c r="A7" s="74" t="s">
        <v>61</v>
      </c>
      <c r="B7" s="83" t="s">
        <v>136</v>
      </c>
      <c r="C7" s="111">
        <v>1</v>
      </c>
      <c r="D7" s="136">
        <v>100</v>
      </c>
      <c r="E7" s="114">
        <v>40</v>
      </c>
      <c r="F7" s="11">
        <f t="shared" si="1"/>
        <v>4000</v>
      </c>
      <c r="G7" s="111">
        <v>1</v>
      </c>
      <c r="H7" s="133">
        <v>100</v>
      </c>
      <c r="I7" s="114">
        <v>40</v>
      </c>
      <c r="J7" s="12">
        <f t="shared" si="2"/>
        <v>4000</v>
      </c>
      <c r="K7" s="10">
        <f t="shared" si="0"/>
        <v>8000</v>
      </c>
      <c r="L7" s="124">
        <f t="shared" si="3"/>
        <v>1</v>
      </c>
      <c r="M7" s="175">
        <f t="shared" si="4"/>
        <v>200</v>
      </c>
      <c r="N7" s="24">
        <v>40</v>
      </c>
      <c r="O7" s="28">
        <f t="shared" si="5"/>
        <v>8000</v>
      </c>
      <c r="P7" s="130"/>
      <c r="Q7" s="181"/>
      <c r="R7" s="26"/>
      <c r="S7" s="31">
        <f t="shared" si="6"/>
        <v>0</v>
      </c>
    </row>
    <row r="8" spans="1:20" s="7" customFormat="1" ht="15" customHeight="1">
      <c r="A8" s="74" t="s">
        <v>62</v>
      </c>
      <c r="B8" s="83" t="s">
        <v>137</v>
      </c>
      <c r="C8" s="112">
        <v>4</v>
      </c>
      <c r="D8" s="137">
        <v>75</v>
      </c>
      <c r="E8" s="115">
        <v>50</v>
      </c>
      <c r="F8" s="11">
        <f t="shared" si="1"/>
        <v>15000</v>
      </c>
      <c r="G8" s="111">
        <v>4</v>
      </c>
      <c r="H8" s="133">
        <v>75</v>
      </c>
      <c r="I8" s="114">
        <v>50</v>
      </c>
      <c r="J8" s="12">
        <f t="shared" si="2"/>
        <v>15000</v>
      </c>
      <c r="K8" s="10">
        <f t="shared" si="0"/>
        <v>30000</v>
      </c>
      <c r="L8" s="124">
        <v>4</v>
      </c>
      <c r="M8" s="175">
        <f>D8+H8</f>
        <v>150</v>
      </c>
      <c r="N8" s="24">
        <v>50</v>
      </c>
      <c r="O8" s="28">
        <f t="shared" si="5"/>
        <v>30000</v>
      </c>
      <c r="P8" s="130"/>
      <c r="Q8" s="181"/>
      <c r="R8" s="26"/>
      <c r="S8" s="31">
        <f t="shared" si="6"/>
        <v>0</v>
      </c>
    </row>
    <row r="9" spans="1:20" ht="15" customHeight="1">
      <c r="A9" s="75" t="s">
        <v>63</v>
      </c>
      <c r="B9" s="84" t="s">
        <v>138</v>
      </c>
      <c r="C9" s="112">
        <v>20</v>
      </c>
      <c r="D9" s="137">
        <v>200</v>
      </c>
      <c r="E9" s="115">
        <v>25</v>
      </c>
      <c r="F9" s="11">
        <f t="shared" si="1"/>
        <v>100000</v>
      </c>
      <c r="G9" s="111">
        <v>20</v>
      </c>
      <c r="H9" s="133">
        <v>200</v>
      </c>
      <c r="I9" s="114">
        <v>25</v>
      </c>
      <c r="J9" s="12">
        <f t="shared" si="2"/>
        <v>100000</v>
      </c>
      <c r="K9" s="10">
        <f t="shared" si="0"/>
        <v>200000</v>
      </c>
      <c r="L9" s="124"/>
      <c r="M9" s="175"/>
      <c r="N9" s="24"/>
      <c r="O9" s="28">
        <f t="shared" si="5"/>
        <v>0</v>
      </c>
      <c r="P9" s="172">
        <v>20</v>
      </c>
      <c r="Q9" s="183">
        <v>400</v>
      </c>
      <c r="R9" s="26">
        <v>25</v>
      </c>
      <c r="S9" s="31">
        <f t="shared" si="6"/>
        <v>200000</v>
      </c>
      <c r="T9" s="2"/>
    </row>
    <row r="10" spans="1:20">
      <c r="A10" s="91" t="s">
        <v>64</v>
      </c>
      <c r="B10" s="92" t="s">
        <v>59</v>
      </c>
      <c r="C10" s="93"/>
      <c r="D10" s="138"/>
      <c r="E10" s="93"/>
      <c r="F10" s="11">
        <f t="shared" si="1"/>
        <v>0</v>
      </c>
      <c r="G10" s="111"/>
      <c r="H10" s="133"/>
      <c r="I10" s="114"/>
      <c r="J10" s="12">
        <f t="shared" si="2"/>
        <v>0</v>
      </c>
      <c r="K10" s="10">
        <f t="shared" si="0"/>
        <v>0</v>
      </c>
      <c r="L10" s="124"/>
      <c r="M10" s="175"/>
      <c r="N10" s="24"/>
      <c r="O10" s="28">
        <f t="shared" si="5"/>
        <v>0</v>
      </c>
      <c r="P10" s="130"/>
      <c r="Q10" s="181"/>
      <c r="R10" s="26"/>
      <c r="S10" s="31">
        <f t="shared" si="6"/>
        <v>0</v>
      </c>
      <c r="T10" s="2"/>
    </row>
    <row r="11" spans="1:20">
      <c r="A11" s="76"/>
      <c r="B11" s="85" t="s">
        <v>65</v>
      </c>
      <c r="C11" s="185"/>
      <c r="D11" s="185"/>
      <c r="E11" s="185"/>
      <c r="F11" s="49">
        <f>SUM(F5:F10)</f>
        <v>136000</v>
      </c>
      <c r="G11" s="50"/>
      <c r="H11" s="144"/>
      <c r="I11" s="50"/>
      <c r="J11" s="49">
        <f>SUM(J5:J10)</f>
        <v>136000</v>
      </c>
      <c r="K11" s="51">
        <f>SUM(K5:K10)</f>
        <v>272000</v>
      </c>
      <c r="L11" s="125"/>
      <c r="M11" s="176"/>
      <c r="N11" s="52"/>
      <c r="O11" s="53">
        <f>SUM(O5:O10)</f>
        <v>72000</v>
      </c>
      <c r="P11" s="120"/>
      <c r="Q11" s="182"/>
      <c r="R11" s="52"/>
      <c r="S11" s="53">
        <f>SUM(S5:S9)</f>
        <v>200000</v>
      </c>
      <c r="T11" s="6">
        <f>K11-(O11+S11)</f>
        <v>0</v>
      </c>
    </row>
    <row r="12" spans="1:20">
      <c r="A12" s="77" t="s">
        <v>66</v>
      </c>
      <c r="B12" s="86" t="s">
        <v>67</v>
      </c>
      <c r="C12" s="106" t="s">
        <v>68</v>
      </c>
      <c r="D12" s="139" t="s">
        <v>69</v>
      </c>
      <c r="E12" s="116" t="s">
        <v>70</v>
      </c>
      <c r="F12" s="57" t="s">
        <v>52</v>
      </c>
      <c r="G12" s="54" t="s">
        <v>68</v>
      </c>
      <c r="H12" s="132" t="s">
        <v>69</v>
      </c>
      <c r="I12" s="54" t="s">
        <v>70</v>
      </c>
      <c r="J12" s="57" t="s">
        <v>52</v>
      </c>
      <c r="K12" s="58" t="s">
        <v>53</v>
      </c>
      <c r="L12" s="126" t="s">
        <v>68</v>
      </c>
      <c r="M12" s="177" t="s">
        <v>69</v>
      </c>
      <c r="N12" s="59" t="s">
        <v>71</v>
      </c>
      <c r="O12" s="60"/>
      <c r="P12" s="121" t="s">
        <v>68</v>
      </c>
      <c r="Q12" s="177" t="s">
        <v>69</v>
      </c>
      <c r="R12" s="59" t="s">
        <v>71</v>
      </c>
      <c r="S12" s="60"/>
    </row>
    <row r="13" spans="1:20">
      <c r="A13" s="74" t="s">
        <v>72</v>
      </c>
      <c r="B13" s="83" t="s">
        <v>73</v>
      </c>
      <c r="C13" s="17" t="s">
        <v>139</v>
      </c>
      <c r="D13" s="140">
        <v>2</v>
      </c>
      <c r="E13" s="14">
        <v>1300</v>
      </c>
      <c r="F13" s="19">
        <f>D13*E13</f>
        <v>2600</v>
      </c>
      <c r="G13" s="14"/>
      <c r="H13" s="145"/>
      <c r="I13" s="15"/>
      <c r="J13" s="19">
        <f t="shared" ref="J13:J19" si="7">H13*I13</f>
        <v>0</v>
      </c>
      <c r="K13" s="20">
        <f t="shared" ref="K13:K20" si="8">F13+J13</f>
        <v>2600</v>
      </c>
      <c r="L13" s="127" t="str">
        <f>C13</f>
        <v>Round Trip</v>
      </c>
      <c r="M13" s="175">
        <v>2</v>
      </c>
      <c r="N13" s="25">
        <v>1300</v>
      </c>
      <c r="O13" s="29">
        <f>M13*N13</f>
        <v>2600</v>
      </c>
      <c r="P13" s="131" t="str">
        <f>C13</f>
        <v>Round Trip</v>
      </c>
      <c r="Q13" s="183"/>
      <c r="R13" s="27"/>
      <c r="S13" s="32">
        <f>Q13*R13</f>
        <v>0</v>
      </c>
    </row>
    <row r="14" spans="1:20">
      <c r="A14" s="74" t="s">
        <v>74</v>
      </c>
      <c r="B14" s="83" t="s">
        <v>75</v>
      </c>
      <c r="C14" s="17" t="s">
        <v>140</v>
      </c>
      <c r="D14" s="140">
        <f>5*2</f>
        <v>10</v>
      </c>
      <c r="E14" s="14">
        <v>125</v>
      </c>
      <c r="F14" s="19">
        <f t="shared" ref="F14:F19" si="9">D14*E14</f>
        <v>1250</v>
      </c>
      <c r="G14" s="14"/>
      <c r="H14" s="145"/>
      <c r="I14" s="15"/>
      <c r="J14" s="19">
        <f t="shared" si="7"/>
        <v>0</v>
      </c>
      <c r="K14" s="20">
        <f t="shared" si="8"/>
        <v>1250</v>
      </c>
      <c r="L14" s="127" t="str">
        <f t="shared" ref="L14:L19" si="10">C14</f>
        <v>Night</v>
      </c>
      <c r="M14" s="175">
        <v>10</v>
      </c>
      <c r="N14" s="25">
        <v>125</v>
      </c>
      <c r="O14" s="29">
        <f t="shared" ref="O14:O19" si="11">M14*N14</f>
        <v>1250</v>
      </c>
      <c r="P14" s="131" t="str">
        <f t="shared" ref="P14:P19" si="12">C14</f>
        <v>Night</v>
      </c>
      <c r="Q14" s="183"/>
      <c r="R14" s="27"/>
      <c r="S14" s="32">
        <f t="shared" ref="S14:S19" si="13">Q14*R14</f>
        <v>0</v>
      </c>
    </row>
    <row r="15" spans="1:20">
      <c r="A15" s="74" t="s">
        <v>76</v>
      </c>
      <c r="B15" s="83" t="s">
        <v>77</v>
      </c>
      <c r="C15" s="17" t="s">
        <v>141</v>
      </c>
      <c r="D15" s="140">
        <f>5*2</f>
        <v>10</v>
      </c>
      <c r="E15" s="14">
        <v>100</v>
      </c>
      <c r="F15" s="19">
        <f t="shared" si="9"/>
        <v>1000</v>
      </c>
      <c r="G15" s="14"/>
      <c r="H15" s="145"/>
      <c r="I15" s="15"/>
      <c r="J15" s="19">
        <f t="shared" si="7"/>
        <v>0</v>
      </c>
      <c r="K15" s="20">
        <f t="shared" si="8"/>
        <v>1000</v>
      </c>
      <c r="L15" s="127" t="str">
        <f t="shared" si="10"/>
        <v>Day</v>
      </c>
      <c r="M15" s="175">
        <v>10</v>
      </c>
      <c r="N15" s="25">
        <v>100</v>
      </c>
      <c r="O15" s="29">
        <f t="shared" si="11"/>
        <v>1000</v>
      </c>
      <c r="P15" s="131" t="str">
        <f t="shared" si="12"/>
        <v>Day</v>
      </c>
      <c r="Q15" s="183"/>
      <c r="R15" s="27"/>
      <c r="S15" s="32">
        <f t="shared" si="13"/>
        <v>0</v>
      </c>
    </row>
    <row r="16" spans="1:20">
      <c r="A16" s="74" t="s">
        <v>78</v>
      </c>
      <c r="B16" s="83" t="s">
        <v>79</v>
      </c>
      <c r="C16" s="14" t="s">
        <v>139</v>
      </c>
      <c r="D16" s="140"/>
      <c r="E16" s="14"/>
      <c r="F16" s="19">
        <f t="shared" si="9"/>
        <v>0</v>
      </c>
      <c r="G16" s="14" t="s">
        <v>139</v>
      </c>
      <c r="H16" s="110">
        <v>2</v>
      </c>
      <c r="I16" s="14">
        <v>250</v>
      </c>
      <c r="J16" s="19">
        <f t="shared" si="7"/>
        <v>500</v>
      </c>
      <c r="K16" s="20">
        <f t="shared" si="8"/>
        <v>500</v>
      </c>
      <c r="L16" s="127" t="str">
        <f t="shared" si="10"/>
        <v>Round Trip</v>
      </c>
      <c r="M16" s="175">
        <f>H16</f>
        <v>2</v>
      </c>
      <c r="N16" s="25">
        <v>250</v>
      </c>
      <c r="O16" s="29">
        <f t="shared" si="11"/>
        <v>500</v>
      </c>
      <c r="P16" s="131" t="str">
        <f t="shared" si="12"/>
        <v>Round Trip</v>
      </c>
      <c r="Q16" s="183"/>
      <c r="R16" s="27"/>
      <c r="S16" s="32">
        <f t="shared" si="13"/>
        <v>0</v>
      </c>
    </row>
    <row r="17" spans="1:20">
      <c r="A17" s="74" t="s">
        <v>80</v>
      </c>
      <c r="B17" s="83" t="s">
        <v>81</v>
      </c>
      <c r="C17" s="14" t="s">
        <v>140</v>
      </c>
      <c r="D17" s="140"/>
      <c r="E17" s="14"/>
      <c r="F17" s="19">
        <f t="shared" si="9"/>
        <v>0</v>
      </c>
      <c r="G17" s="14" t="s">
        <v>140</v>
      </c>
      <c r="H17" s="110">
        <f>3*2</f>
        <v>6</v>
      </c>
      <c r="I17" s="14">
        <v>100</v>
      </c>
      <c r="J17" s="19">
        <f t="shared" si="7"/>
        <v>600</v>
      </c>
      <c r="K17" s="20">
        <f t="shared" si="8"/>
        <v>600</v>
      </c>
      <c r="L17" s="127" t="str">
        <f t="shared" si="10"/>
        <v>Night</v>
      </c>
      <c r="M17" s="175">
        <f t="shared" ref="M17" si="14">H17</f>
        <v>6</v>
      </c>
      <c r="N17" s="25">
        <v>100</v>
      </c>
      <c r="O17" s="29">
        <f t="shared" si="11"/>
        <v>600</v>
      </c>
      <c r="P17" s="131" t="str">
        <f t="shared" si="12"/>
        <v>Night</v>
      </c>
      <c r="Q17" s="183"/>
      <c r="R17" s="27"/>
      <c r="S17" s="32">
        <f t="shared" si="13"/>
        <v>0</v>
      </c>
    </row>
    <row r="18" spans="1:20">
      <c r="A18" s="74" t="s">
        <v>82</v>
      </c>
      <c r="B18" s="83" t="s">
        <v>83</v>
      </c>
      <c r="C18" s="14" t="s">
        <v>141</v>
      </c>
      <c r="D18" s="140"/>
      <c r="E18" s="14"/>
      <c r="F18" s="19">
        <f t="shared" si="9"/>
        <v>0</v>
      </c>
      <c r="G18" s="14" t="s">
        <v>141</v>
      </c>
      <c r="H18" s="110">
        <f>3*2</f>
        <v>6</v>
      </c>
      <c r="I18" s="14">
        <v>80</v>
      </c>
      <c r="J18" s="19">
        <f t="shared" si="7"/>
        <v>480</v>
      </c>
      <c r="K18" s="20">
        <f t="shared" si="8"/>
        <v>480</v>
      </c>
      <c r="L18" s="127" t="str">
        <f t="shared" si="10"/>
        <v>Day</v>
      </c>
      <c r="M18" s="175">
        <f t="shared" ref="M18" si="15">H18</f>
        <v>6</v>
      </c>
      <c r="N18" s="25">
        <v>80</v>
      </c>
      <c r="O18" s="29">
        <f t="shared" ref="O18" si="16">M18*N18</f>
        <v>480</v>
      </c>
      <c r="P18" s="131" t="str">
        <f t="shared" si="12"/>
        <v>Day</v>
      </c>
      <c r="Q18" s="183"/>
      <c r="R18" s="27"/>
      <c r="S18" s="32">
        <f t="shared" ref="S18" si="17">Q18*R18</f>
        <v>0</v>
      </c>
    </row>
    <row r="19" spans="1:20">
      <c r="A19" s="74" t="s">
        <v>84</v>
      </c>
      <c r="B19" s="83" t="s">
        <v>85</v>
      </c>
      <c r="C19" s="21" t="s">
        <v>141</v>
      </c>
      <c r="D19" s="141">
        <v>100</v>
      </c>
      <c r="E19" s="107">
        <v>25</v>
      </c>
      <c r="F19" s="19">
        <f t="shared" si="9"/>
        <v>2500</v>
      </c>
      <c r="G19" s="14" t="s">
        <v>141</v>
      </c>
      <c r="H19" s="110">
        <v>100</v>
      </c>
      <c r="I19" s="14">
        <v>25</v>
      </c>
      <c r="J19" s="19">
        <f t="shared" si="7"/>
        <v>2500</v>
      </c>
      <c r="K19" s="20">
        <f t="shared" si="8"/>
        <v>5000</v>
      </c>
      <c r="L19" s="127" t="str">
        <f t="shared" si="10"/>
        <v>Day</v>
      </c>
      <c r="M19" s="175">
        <f>D19+H19</f>
        <v>200</v>
      </c>
      <c r="N19" s="25">
        <v>25</v>
      </c>
      <c r="O19" s="29">
        <f t="shared" si="11"/>
        <v>5000</v>
      </c>
      <c r="P19" s="131" t="str">
        <f t="shared" si="12"/>
        <v>Day</v>
      </c>
      <c r="Q19" s="183"/>
      <c r="R19" s="27"/>
      <c r="S19" s="32">
        <f t="shared" si="13"/>
        <v>0</v>
      </c>
    </row>
    <row r="20" spans="1:20">
      <c r="A20" s="78"/>
      <c r="B20" s="87" t="s">
        <v>86</v>
      </c>
      <c r="C20" s="185"/>
      <c r="D20" s="185"/>
      <c r="E20" s="185"/>
      <c r="F20" s="49">
        <f>SUM(F13:F19)</f>
        <v>7350</v>
      </c>
      <c r="G20" s="50"/>
      <c r="H20" s="144"/>
      <c r="I20" s="50"/>
      <c r="J20" s="49">
        <f>SUM(J13:J19)</f>
        <v>4080</v>
      </c>
      <c r="K20" s="51">
        <f t="shared" si="8"/>
        <v>11430</v>
      </c>
      <c r="L20" s="125"/>
      <c r="M20" s="176"/>
      <c r="N20" s="52"/>
      <c r="O20" s="53">
        <f>SUM(O13:O19)</f>
        <v>11430</v>
      </c>
      <c r="P20" s="120"/>
      <c r="Q20" s="182"/>
      <c r="R20" s="52"/>
      <c r="S20" s="53">
        <f>SUM(S13:S19)</f>
        <v>0</v>
      </c>
      <c r="T20" s="18">
        <f>K20-(O20+S20)</f>
        <v>0</v>
      </c>
    </row>
    <row r="21" spans="1:20">
      <c r="A21" s="77" t="s">
        <v>87</v>
      </c>
      <c r="B21" s="86" t="s">
        <v>88</v>
      </c>
      <c r="C21" s="106" t="s">
        <v>68</v>
      </c>
      <c r="D21" s="139" t="s">
        <v>69</v>
      </c>
      <c r="E21" s="116" t="s">
        <v>70</v>
      </c>
      <c r="F21" s="57" t="s">
        <v>52</v>
      </c>
      <c r="G21" s="54" t="s">
        <v>68</v>
      </c>
      <c r="H21" s="132" t="s">
        <v>69</v>
      </c>
      <c r="I21" s="54" t="s">
        <v>70</v>
      </c>
      <c r="J21" s="57" t="s">
        <v>52</v>
      </c>
      <c r="K21" s="58" t="s">
        <v>53</v>
      </c>
      <c r="L21" s="126" t="s">
        <v>68</v>
      </c>
      <c r="M21" s="177" t="s">
        <v>69</v>
      </c>
      <c r="N21" s="59" t="s">
        <v>71</v>
      </c>
      <c r="O21" s="60"/>
      <c r="P21" s="121"/>
      <c r="Q21" s="177"/>
      <c r="R21" s="59"/>
      <c r="S21" s="60"/>
    </row>
    <row r="22" spans="1:20" ht="14.45" customHeight="1">
      <c r="A22" s="74" t="s">
        <v>89</v>
      </c>
      <c r="B22" s="83" t="s">
        <v>142</v>
      </c>
      <c r="C22" s="17" t="s">
        <v>143</v>
      </c>
      <c r="D22" s="140">
        <v>1</v>
      </c>
      <c r="E22" s="15">
        <v>150000</v>
      </c>
      <c r="F22" s="19">
        <f>D22*E22</f>
        <v>150000</v>
      </c>
      <c r="G22" s="14"/>
      <c r="H22" s="145"/>
      <c r="I22" s="15"/>
      <c r="J22" s="19">
        <f>H22*I22</f>
        <v>0</v>
      </c>
      <c r="K22" s="20">
        <f t="shared" ref="K22:K29" si="18">F22+J22</f>
        <v>150000</v>
      </c>
      <c r="L22" s="127" t="str">
        <f>C22</f>
        <v xml:space="preserve">Item </v>
      </c>
      <c r="M22" s="175">
        <v>1</v>
      </c>
      <c r="N22" s="25">
        <v>150000</v>
      </c>
      <c r="O22" s="29">
        <f t="shared" ref="O22:O28" si="19">M22*N22</f>
        <v>150000</v>
      </c>
      <c r="P22" s="131" t="str">
        <f>C22</f>
        <v xml:space="preserve">Item </v>
      </c>
      <c r="Q22" s="183"/>
      <c r="R22" s="27"/>
      <c r="S22" s="32">
        <f t="shared" ref="S22:S28" si="20">Q22*R22</f>
        <v>0</v>
      </c>
    </row>
    <row r="23" spans="1:20" ht="14.45" customHeight="1">
      <c r="A23" s="74" t="s">
        <v>91</v>
      </c>
      <c r="B23" s="83" t="s">
        <v>144</v>
      </c>
      <c r="C23" s="17" t="s">
        <v>145</v>
      </c>
      <c r="D23" s="140">
        <v>1</v>
      </c>
      <c r="E23" s="15">
        <v>45000</v>
      </c>
      <c r="F23" s="19">
        <f>D23*E23</f>
        <v>45000</v>
      </c>
      <c r="G23" s="14"/>
      <c r="H23" s="145"/>
      <c r="I23" s="15"/>
      <c r="J23" s="19">
        <f>H23*I23</f>
        <v>0</v>
      </c>
      <c r="K23" s="20">
        <f t="shared" si="18"/>
        <v>45000</v>
      </c>
      <c r="L23" s="127" t="str">
        <f t="shared" ref="L23:L28" si="21">C23</f>
        <v>Item</v>
      </c>
      <c r="M23" s="175"/>
      <c r="N23" s="25"/>
      <c r="O23" s="29">
        <f t="shared" si="19"/>
        <v>0</v>
      </c>
      <c r="P23" s="131" t="s">
        <v>145</v>
      </c>
      <c r="Q23" s="183">
        <v>1</v>
      </c>
      <c r="R23" s="27">
        <v>45000</v>
      </c>
      <c r="S23" s="32">
        <f t="shared" si="20"/>
        <v>45000</v>
      </c>
    </row>
    <row r="24" spans="1:20" ht="14.45" customHeight="1">
      <c r="A24" s="74" t="s">
        <v>93</v>
      </c>
      <c r="B24" s="83" t="s">
        <v>146</v>
      </c>
      <c r="C24" s="17" t="s">
        <v>145</v>
      </c>
      <c r="D24" s="140">
        <v>1</v>
      </c>
      <c r="E24" s="15">
        <v>20000</v>
      </c>
      <c r="F24" s="19">
        <f>D24*E24</f>
        <v>20000</v>
      </c>
      <c r="G24" s="14"/>
      <c r="H24" s="145"/>
      <c r="I24" s="15"/>
      <c r="J24" s="19"/>
      <c r="K24" s="20">
        <f t="shared" si="18"/>
        <v>20000</v>
      </c>
      <c r="L24" s="127" t="str">
        <f t="shared" si="21"/>
        <v>Item</v>
      </c>
      <c r="M24" s="175"/>
      <c r="N24" s="25"/>
      <c r="O24" s="29">
        <f t="shared" si="19"/>
        <v>0</v>
      </c>
      <c r="P24" s="131" t="s">
        <v>145</v>
      </c>
      <c r="Q24" s="183">
        <v>1</v>
      </c>
      <c r="R24" s="27">
        <v>20000</v>
      </c>
      <c r="S24" s="32">
        <f t="shared" si="20"/>
        <v>20000</v>
      </c>
    </row>
    <row r="25" spans="1:20">
      <c r="A25" s="74" t="s">
        <v>95</v>
      </c>
      <c r="B25" s="83" t="s">
        <v>147</v>
      </c>
      <c r="C25" s="17" t="s">
        <v>143</v>
      </c>
      <c r="D25" s="140">
        <v>5</v>
      </c>
      <c r="E25" s="15">
        <v>5500</v>
      </c>
      <c r="F25" s="19">
        <f t="shared" ref="F25:F28" si="22">D25*E25</f>
        <v>27500</v>
      </c>
      <c r="G25" s="14"/>
      <c r="H25" s="145"/>
      <c r="I25" s="15"/>
      <c r="J25" s="19">
        <f t="shared" ref="J25:J28" si="23">H25*I25</f>
        <v>0</v>
      </c>
      <c r="K25" s="20">
        <f t="shared" si="18"/>
        <v>27500</v>
      </c>
      <c r="L25" s="127" t="str">
        <f t="shared" si="21"/>
        <v xml:space="preserve">Item </v>
      </c>
      <c r="M25" s="175"/>
      <c r="N25" s="25"/>
      <c r="O25" s="29">
        <f t="shared" si="19"/>
        <v>0</v>
      </c>
      <c r="P25" s="131" t="s">
        <v>145</v>
      </c>
      <c r="Q25" s="183">
        <v>5</v>
      </c>
      <c r="R25" s="27">
        <v>5500</v>
      </c>
      <c r="S25" s="32">
        <f t="shared" si="20"/>
        <v>27500</v>
      </c>
    </row>
    <row r="26" spans="1:20">
      <c r="A26" s="74" t="s">
        <v>97</v>
      </c>
      <c r="B26" s="83" t="s">
        <v>148</v>
      </c>
      <c r="C26" s="17" t="s">
        <v>143</v>
      </c>
      <c r="D26" s="140">
        <v>20</v>
      </c>
      <c r="E26" s="15">
        <v>45</v>
      </c>
      <c r="F26" s="19">
        <f t="shared" si="22"/>
        <v>900</v>
      </c>
      <c r="G26" s="109"/>
      <c r="H26" s="145"/>
      <c r="I26" s="15"/>
      <c r="J26" s="16">
        <f t="shared" si="23"/>
        <v>0</v>
      </c>
      <c r="K26" s="13">
        <f t="shared" si="18"/>
        <v>900</v>
      </c>
      <c r="L26" s="127" t="str">
        <f t="shared" si="21"/>
        <v xml:space="preserve">Item </v>
      </c>
      <c r="M26" s="175"/>
      <c r="N26" s="25"/>
      <c r="O26" s="29">
        <f t="shared" si="19"/>
        <v>0</v>
      </c>
      <c r="P26" s="131" t="str">
        <f>C26</f>
        <v xml:space="preserve">Item </v>
      </c>
      <c r="Q26" s="183">
        <v>20</v>
      </c>
      <c r="R26" s="27">
        <v>45</v>
      </c>
      <c r="S26" s="32">
        <f t="shared" si="20"/>
        <v>900</v>
      </c>
    </row>
    <row r="27" spans="1:20">
      <c r="A27" s="74" t="s">
        <v>99</v>
      </c>
      <c r="B27" s="83" t="s">
        <v>149</v>
      </c>
      <c r="C27" s="17" t="s">
        <v>143</v>
      </c>
      <c r="D27" s="140">
        <v>5</v>
      </c>
      <c r="E27" s="15">
        <v>1200</v>
      </c>
      <c r="F27" s="19">
        <f t="shared" si="22"/>
        <v>6000</v>
      </c>
      <c r="G27" s="109"/>
      <c r="H27" s="145"/>
      <c r="I27" s="15"/>
      <c r="J27" s="16">
        <f t="shared" si="23"/>
        <v>0</v>
      </c>
      <c r="K27" s="13">
        <f t="shared" si="18"/>
        <v>6000</v>
      </c>
      <c r="L27" s="127" t="str">
        <f t="shared" si="21"/>
        <v xml:space="preserve">Item </v>
      </c>
      <c r="M27" s="175"/>
      <c r="N27" s="25"/>
      <c r="O27" s="29">
        <f t="shared" si="19"/>
        <v>0</v>
      </c>
      <c r="P27" s="131" t="str">
        <f>C27</f>
        <v xml:space="preserve">Item </v>
      </c>
      <c r="Q27" s="183">
        <v>5</v>
      </c>
      <c r="R27" s="27">
        <v>1200</v>
      </c>
      <c r="S27" s="32">
        <f t="shared" si="20"/>
        <v>6000</v>
      </c>
    </row>
    <row r="28" spans="1:20">
      <c r="A28" s="74" t="s">
        <v>101</v>
      </c>
      <c r="B28" s="83" t="s">
        <v>98</v>
      </c>
      <c r="C28" s="21"/>
      <c r="D28" s="141"/>
      <c r="E28" s="22"/>
      <c r="F28" s="19">
        <f t="shared" si="22"/>
        <v>0</v>
      </c>
      <c r="G28" s="14"/>
      <c r="H28" s="145"/>
      <c r="I28" s="15"/>
      <c r="J28" s="19">
        <f t="shared" si="23"/>
        <v>0</v>
      </c>
      <c r="K28" s="20">
        <f t="shared" si="18"/>
        <v>0</v>
      </c>
      <c r="L28" s="127">
        <f t="shared" si="21"/>
        <v>0</v>
      </c>
      <c r="M28" s="175"/>
      <c r="N28" s="25"/>
      <c r="O28" s="29">
        <f t="shared" si="19"/>
        <v>0</v>
      </c>
      <c r="P28" s="131">
        <f>C28</f>
        <v>0</v>
      </c>
      <c r="Q28" s="183"/>
      <c r="R28" s="27"/>
      <c r="S28" s="32">
        <f t="shared" si="20"/>
        <v>0</v>
      </c>
    </row>
    <row r="29" spans="1:20">
      <c r="A29" s="78"/>
      <c r="B29" s="87" t="s">
        <v>103</v>
      </c>
      <c r="C29" s="185"/>
      <c r="D29" s="185"/>
      <c r="E29" s="185"/>
      <c r="F29" s="49">
        <f>SUM(F22:F28)</f>
        <v>249400</v>
      </c>
      <c r="G29" s="50"/>
      <c r="H29" s="144"/>
      <c r="I29" s="50"/>
      <c r="J29" s="49">
        <f>SUM(J22:J28)</f>
        <v>0</v>
      </c>
      <c r="K29" s="51">
        <f t="shared" si="18"/>
        <v>249400</v>
      </c>
      <c r="L29" s="125"/>
      <c r="M29" s="176"/>
      <c r="N29" s="52"/>
      <c r="O29" s="53">
        <f>SUM(O22:O28)</f>
        <v>150000</v>
      </c>
      <c r="P29" s="120"/>
      <c r="Q29" s="182"/>
      <c r="R29" s="52"/>
      <c r="S29" s="53">
        <f>SUM(S22:S28)</f>
        <v>99400</v>
      </c>
      <c r="T29" s="18">
        <f>K29-(O29+S29)</f>
        <v>0</v>
      </c>
    </row>
    <row r="30" spans="1:20">
      <c r="A30" s="77" t="s">
        <v>104</v>
      </c>
      <c r="B30" s="86" t="s">
        <v>105</v>
      </c>
      <c r="C30" s="106" t="s">
        <v>68</v>
      </c>
      <c r="D30" s="139" t="s">
        <v>69</v>
      </c>
      <c r="E30" s="116" t="s">
        <v>70</v>
      </c>
      <c r="F30" s="57" t="s">
        <v>52</v>
      </c>
      <c r="G30" s="54" t="s">
        <v>68</v>
      </c>
      <c r="H30" s="132" t="s">
        <v>69</v>
      </c>
      <c r="I30" s="54" t="s">
        <v>70</v>
      </c>
      <c r="J30" s="57" t="s">
        <v>52</v>
      </c>
      <c r="K30" s="58" t="s">
        <v>53</v>
      </c>
      <c r="L30" s="126" t="s">
        <v>68</v>
      </c>
      <c r="M30" s="177" t="s">
        <v>69</v>
      </c>
      <c r="N30" s="59" t="s">
        <v>71</v>
      </c>
      <c r="O30" s="60"/>
      <c r="P30" s="121"/>
      <c r="Q30" s="177"/>
      <c r="R30" s="59"/>
      <c r="S30" s="60"/>
    </row>
    <row r="31" spans="1:20">
      <c r="A31" s="74" t="s">
        <v>106</v>
      </c>
      <c r="B31" s="83" t="s">
        <v>150</v>
      </c>
      <c r="C31" s="17" t="s">
        <v>141</v>
      </c>
      <c r="D31" s="140">
        <v>45</v>
      </c>
      <c r="E31" s="15">
        <v>250</v>
      </c>
      <c r="F31" s="19">
        <f>D31*E31</f>
        <v>11250</v>
      </c>
      <c r="G31" s="14"/>
      <c r="H31" s="145"/>
      <c r="I31" s="15"/>
      <c r="J31" s="19">
        <f>H31*I31</f>
        <v>0</v>
      </c>
      <c r="K31" s="20">
        <f t="shared" ref="K31:K36" si="24">F31+J31</f>
        <v>11250</v>
      </c>
      <c r="L31" s="127" t="str">
        <f>C31</f>
        <v>Day</v>
      </c>
      <c r="M31" s="175">
        <f>D31</f>
        <v>45</v>
      </c>
      <c r="N31" s="25">
        <v>250</v>
      </c>
      <c r="O31" s="29">
        <f t="shared" ref="O31:O35" si="25">M31*N31</f>
        <v>11250</v>
      </c>
      <c r="P31" s="131" t="str">
        <f>C31</f>
        <v>Day</v>
      </c>
      <c r="Q31" s="183"/>
      <c r="R31" s="27"/>
      <c r="S31" s="32">
        <f t="shared" ref="S31:S35" si="26">Q31*R31</f>
        <v>0</v>
      </c>
    </row>
    <row r="32" spans="1:20">
      <c r="A32" s="74" t="s">
        <v>108</v>
      </c>
      <c r="B32" s="83" t="s">
        <v>151</v>
      </c>
      <c r="C32" s="17" t="s">
        <v>141</v>
      </c>
      <c r="D32" s="140"/>
      <c r="E32" s="15"/>
      <c r="F32" s="19">
        <f t="shared" ref="F32:F35" si="27">D32*E32</f>
        <v>0</v>
      </c>
      <c r="G32" s="17" t="s">
        <v>141</v>
      </c>
      <c r="H32" s="140">
        <v>30</v>
      </c>
      <c r="I32" s="15">
        <v>250</v>
      </c>
      <c r="J32" s="19">
        <f t="shared" ref="J32:J35" si="28">H32*I32</f>
        <v>7500</v>
      </c>
      <c r="K32" s="20">
        <f t="shared" si="24"/>
        <v>7500</v>
      </c>
      <c r="L32" s="127" t="s">
        <v>141</v>
      </c>
      <c r="M32" s="175">
        <v>30</v>
      </c>
      <c r="N32" s="25">
        <v>250</v>
      </c>
      <c r="O32" s="29">
        <f t="shared" si="25"/>
        <v>7500</v>
      </c>
      <c r="P32" s="131" t="str">
        <f t="shared" ref="P32:P35" si="29">C32</f>
        <v>Day</v>
      </c>
      <c r="Q32" s="183"/>
      <c r="R32" s="27"/>
      <c r="S32" s="32">
        <f t="shared" si="26"/>
        <v>0</v>
      </c>
    </row>
    <row r="33" spans="1:20">
      <c r="A33" s="74" t="s">
        <v>110</v>
      </c>
      <c r="B33" s="83" t="s">
        <v>152</v>
      </c>
      <c r="C33" s="17" t="s">
        <v>153</v>
      </c>
      <c r="D33" s="140">
        <v>1</v>
      </c>
      <c r="E33" s="15">
        <v>15000</v>
      </c>
      <c r="F33" s="19">
        <f t="shared" si="27"/>
        <v>15000</v>
      </c>
      <c r="G33" s="14"/>
      <c r="H33" s="145"/>
      <c r="I33" s="15"/>
      <c r="J33" s="19">
        <f t="shared" si="28"/>
        <v>0</v>
      </c>
      <c r="K33" s="20">
        <f t="shared" si="24"/>
        <v>15000</v>
      </c>
      <c r="L33" s="127" t="str">
        <f>C33</f>
        <v>Lumpsum</v>
      </c>
      <c r="M33" s="175">
        <v>1</v>
      </c>
      <c r="N33" s="25">
        <v>15000</v>
      </c>
      <c r="O33" s="29">
        <f t="shared" si="25"/>
        <v>15000</v>
      </c>
      <c r="P33" s="131" t="str">
        <f t="shared" si="29"/>
        <v>Lumpsum</v>
      </c>
      <c r="Q33" s="183"/>
      <c r="R33" s="27"/>
      <c r="S33" s="32">
        <f t="shared" si="26"/>
        <v>0</v>
      </c>
    </row>
    <row r="34" spans="1:20">
      <c r="A34" s="74" t="s">
        <v>112</v>
      </c>
      <c r="B34" s="83" t="s">
        <v>154</v>
      </c>
      <c r="C34" s="17" t="s">
        <v>141</v>
      </c>
      <c r="D34" s="140">
        <v>5</v>
      </c>
      <c r="E34" s="15">
        <v>300</v>
      </c>
      <c r="F34" s="19">
        <f t="shared" si="27"/>
        <v>1500</v>
      </c>
      <c r="G34" s="14"/>
      <c r="H34" s="145"/>
      <c r="I34" s="15"/>
      <c r="J34" s="19">
        <f t="shared" si="28"/>
        <v>0</v>
      </c>
      <c r="K34" s="20">
        <f t="shared" si="24"/>
        <v>1500</v>
      </c>
      <c r="L34" s="127" t="str">
        <f>C34</f>
        <v>Day</v>
      </c>
      <c r="M34" s="175">
        <v>5</v>
      </c>
      <c r="N34" s="25">
        <v>300</v>
      </c>
      <c r="O34" s="29">
        <f t="shared" si="25"/>
        <v>1500</v>
      </c>
      <c r="P34" s="131" t="str">
        <f t="shared" si="29"/>
        <v>Day</v>
      </c>
      <c r="Q34" s="183"/>
      <c r="R34" s="27"/>
      <c r="S34" s="32">
        <f t="shared" si="26"/>
        <v>0</v>
      </c>
    </row>
    <row r="35" spans="1:20">
      <c r="A35" s="74" t="s">
        <v>114</v>
      </c>
      <c r="B35" s="83" t="s">
        <v>98</v>
      </c>
      <c r="C35" s="21"/>
      <c r="D35" s="141"/>
      <c r="E35" s="22"/>
      <c r="F35" s="19">
        <f t="shared" si="27"/>
        <v>0</v>
      </c>
      <c r="G35" s="14"/>
      <c r="H35" s="145"/>
      <c r="I35" s="15"/>
      <c r="J35" s="19">
        <f t="shared" si="28"/>
        <v>0</v>
      </c>
      <c r="K35" s="20">
        <f t="shared" si="24"/>
        <v>0</v>
      </c>
      <c r="L35" s="127">
        <f>C35</f>
        <v>0</v>
      </c>
      <c r="M35" s="175"/>
      <c r="N35" s="25"/>
      <c r="O35" s="29">
        <f t="shared" si="25"/>
        <v>0</v>
      </c>
      <c r="P35" s="131">
        <f t="shared" si="29"/>
        <v>0</v>
      </c>
      <c r="Q35" s="183"/>
      <c r="R35" s="27"/>
      <c r="S35" s="32">
        <f t="shared" si="26"/>
        <v>0</v>
      </c>
    </row>
    <row r="36" spans="1:20">
      <c r="A36" s="78"/>
      <c r="B36" s="87" t="s">
        <v>115</v>
      </c>
      <c r="C36" s="185"/>
      <c r="D36" s="185"/>
      <c r="E36" s="185"/>
      <c r="F36" s="49">
        <f>SUM(F31:F35)</f>
        <v>27750</v>
      </c>
      <c r="G36" s="50"/>
      <c r="H36" s="144"/>
      <c r="I36" s="50"/>
      <c r="J36" s="49">
        <f>SUM(J31:J35)</f>
        <v>7500</v>
      </c>
      <c r="K36" s="51">
        <f t="shared" si="24"/>
        <v>35250</v>
      </c>
      <c r="L36" s="125"/>
      <c r="M36" s="176"/>
      <c r="N36" s="52"/>
      <c r="O36" s="53">
        <f>SUM(O31:O35)</f>
        <v>35250</v>
      </c>
      <c r="P36" s="120"/>
      <c r="Q36" s="182"/>
      <c r="R36" s="52"/>
      <c r="S36" s="53">
        <f>SUM(S31:S35)</f>
        <v>0</v>
      </c>
      <c r="T36" s="18">
        <f>K36-(O36+S36)</f>
        <v>0</v>
      </c>
    </row>
    <row r="37" spans="1:20">
      <c r="A37" s="77" t="s">
        <v>116</v>
      </c>
      <c r="B37" s="86" t="s">
        <v>117</v>
      </c>
      <c r="C37" s="106" t="s">
        <v>68</v>
      </c>
      <c r="D37" s="139" t="s">
        <v>69</v>
      </c>
      <c r="E37" s="116" t="s">
        <v>70</v>
      </c>
      <c r="F37" s="57" t="s">
        <v>52</v>
      </c>
      <c r="G37" s="54" t="s">
        <v>68</v>
      </c>
      <c r="H37" s="132" t="s">
        <v>69</v>
      </c>
      <c r="I37" s="54" t="s">
        <v>70</v>
      </c>
      <c r="J37" s="57" t="s">
        <v>52</v>
      </c>
      <c r="K37" s="58" t="s">
        <v>53</v>
      </c>
      <c r="L37" s="126" t="s">
        <v>68</v>
      </c>
      <c r="M37" s="177" t="s">
        <v>69</v>
      </c>
      <c r="N37" s="59" t="s">
        <v>71</v>
      </c>
      <c r="O37" s="60"/>
      <c r="P37" s="121"/>
      <c r="Q37" s="177"/>
      <c r="R37" s="59"/>
      <c r="S37" s="60"/>
    </row>
    <row r="38" spans="1:20">
      <c r="A38" s="74" t="s">
        <v>118</v>
      </c>
      <c r="B38" s="83" t="s">
        <v>155</v>
      </c>
      <c r="C38" s="17" t="s">
        <v>156</v>
      </c>
      <c r="D38" s="140">
        <v>6</v>
      </c>
      <c r="E38" s="15">
        <v>1500</v>
      </c>
      <c r="F38" s="19">
        <f>D38*E38</f>
        <v>9000</v>
      </c>
      <c r="G38" s="14"/>
      <c r="H38" s="145"/>
      <c r="I38" s="15"/>
      <c r="J38" s="19">
        <f>H38*I38</f>
        <v>0</v>
      </c>
      <c r="K38" s="20">
        <f t="shared" ref="K38:K43" si="30">F38+J38</f>
        <v>9000</v>
      </c>
      <c r="L38" s="127" t="str">
        <f>C38</f>
        <v>Month</v>
      </c>
      <c r="M38" s="175">
        <v>6</v>
      </c>
      <c r="N38" s="25">
        <v>1500</v>
      </c>
      <c r="O38" s="29">
        <f t="shared" ref="O38:O42" si="31">M38*N38</f>
        <v>9000</v>
      </c>
      <c r="P38" s="131" t="str">
        <f>C38</f>
        <v>Month</v>
      </c>
      <c r="Q38" s="183"/>
      <c r="R38" s="27"/>
      <c r="S38" s="32">
        <f t="shared" ref="S38:S42" si="32">Q38*R38</f>
        <v>0</v>
      </c>
    </row>
    <row r="39" spans="1:20">
      <c r="A39" s="74" t="s">
        <v>119</v>
      </c>
      <c r="B39" s="83" t="s">
        <v>157</v>
      </c>
      <c r="C39" s="17" t="s">
        <v>158</v>
      </c>
      <c r="D39" s="140">
        <v>4</v>
      </c>
      <c r="E39" s="15">
        <v>500</v>
      </c>
      <c r="F39" s="19">
        <f t="shared" ref="F39:F42" si="33">D39*E39</f>
        <v>2000</v>
      </c>
      <c r="G39" s="14" t="s">
        <v>158</v>
      </c>
      <c r="H39" s="140">
        <v>4</v>
      </c>
      <c r="I39" s="15">
        <v>500</v>
      </c>
      <c r="J39" s="19">
        <f t="shared" ref="J39:J42" si="34">H39*I39</f>
        <v>2000</v>
      </c>
      <c r="K39" s="20">
        <f t="shared" si="30"/>
        <v>4000</v>
      </c>
      <c r="L39" s="127" t="str">
        <f>C39</f>
        <v xml:space="preserve">Training </v>
      </c>
      <c r="M39" s="175">
        <v>8</v>
      </c>
      <c r="N39" s="25">
        <v>500</v>
      </c>
      <c r="O39" s="29">
        <f t="shared" si="31"/>
        <v>4000</v>
      </c>
      <c r="P39" s="131" t="str">
        <f>C39</f>
        <v xml:space="preserve">Training </v>
      </c>
      <c r="Q39" s="183"/>
      <c r="R39" s="27"/>
      <c r="S39" s="32">
        <f t="shared" si="32"/>
        <v>0</v>
      </c>
    </row>
    <row r="40" spans="1:20">
      <c r="A40" s="74" t="s">
        <v>120</v>
      </c>
      <c r="B40" s="83" t="s">
        <v>159</v>
      </c>
      <c r="C40" s="17" t="s">
        <v>156</v>
      </c>
      <c r="D40" s="140">
        <v>12</v>
      </c>
      <c r="E40" s="15">
        <v>50</v>
      </c>
      <c r="F40" s="19">
        <f t="shared" si="33"/>
        <v>600</v>
      </c>
      <c r="G40" s="14" t="s">
        <v>156</v>
      </c>
      <c r="H40" s="145">
        <v>12</v>
      </c>
      <c r="I40" s="15">
        <v>50</v>
      </c>
      <c r="J40" s="19">
        <f t="shared" si="34"/>
        <v>600</v>
      </c>
      <c r="K40" s="20">
        <f t="shared" si="30"/>
        <v>1200</v>
      </c>
      <c r="L40" s="127" t="str">
        <f>C40</f>
        <v>Month</v>
      </c>
      <c r="M40" s="175">
        <v>24</v>
      </c>
      <c r="N40" s="25">
        <v>50</v>
      </c>
      <c r="O40" s="29">
        <f t="shared" si="31"/>
        <v>1200</v>
      </c>
      <c r="P40" s="131" t="str">
        <f>C40</f>
        <v>Month</v>
      </c>
      <c r="Q40" s="183"/>
      <c r="R40" s="27"/>
      <c r="S40" s="32">
        <f t="shared" si="32"/>
        <v>0</v>
      </c>
    </row>
    <row r="41" spans="1:20">
      <c r="A41" s="74" t="s">
        <v>121</v>
      </c>
      <c r="B41" s="83" t="s">
        <v>160</v>
      </c>
      <c r="C41" s="17" t="s">
        <v>143</v>
      </c>
      <c r="D41" s="140">
        <v>5000</v>
      </c>
      <c r="E41" s="15">
        <v>2</v>
      </c>
      <c r="F41" s="19">
        <f t="shared" si="33"/>
        <v>10000</v>
      </c>
      <c r="G41" s="14"/>
      <c r="H41" s="145"/>
      <c r="I41" s="15"/>
      <c r="J41" s="19">
        <f t="shared" si="34"/>
        <v>0</v>
      </c>
      <c r="K41" s="20">
        <f t="shared" si="30"/>
        <v>10000</v>
      </c>
      <c r="L41" s="127" t="str">
        <f>C41</f>
        <v xml:space="preserve">Item </v>
      </c>
      <c r="M41" s="175">
        <v>5000</v>
      </c>
      <c r="N41" s="25">
        <v>2</v>
      </c>
      <c r="O41" s="29">
        <f t="shared" si="31"/>
        <v>10000</v>
      </c>
      <c r="P41" s="131" t="str">
        <f>C41</f>
        <v xml:space="preserve">Item </v>
      </c>
      <c r="Q41" s="183"/>
      <c r="R41" s="27"/>
      <c r="S41" s="32">
        <f t="shared" si="32"/>
        <v>0</v>
      </c>
    </row>
    <row r="42" spans="1:20">
      <c r="A42" s="74" t="s">
        <v>122</v>
      </c>
      <c r="B42" s="83" t="s">
        <v>98</v>
      </c>
      <c r="C42" s="21"/>
      <c r="D42" s="141"/>
      <c r="E42" s="22"/>
      <c r="F42" s="19">
        <f t="shared" si="33"/>
        <v>0</v>
      </c>
      <c r="G42" s="14"/>
      <c r="H42" s="145"/>
      <c r="I42" s="15"/>
      <c r="J42" s="19">
        <f t="shared" si="34"/>
        <v>0</v>
      </c>
      <c r="K42" s="20">
        <f t="shared" si="30"/>
        <v>0</v>
      </c>
      <c r="L42" s="127">
        <f>C42</f>
        <v>0</v>
      </c>
      <c r="M42" s="175"/>
      <c r="N42" s="25"/>
      <c r="O42" s="29">
        <f t="shared" si="31"/>
        <v>0</v>
      </c>
      <c r="P42" s="131">
        <f>C42</f>
        <v>0</v>
      </c>
      <c r="Q42" s="183"/>
      <c r="R42" s="27"/>
      <c r="S42" s="32">
        <f t="shared" si="32"/>
        <v>0</v>
      </c>
    </row>
    <row r="43" spans="1:20">
      <c r="A43" s="78"/>
      <c r="B43" s="87" t="s">
        <v>123</v>
      </c>
      <c r="C43" s="185"/>
      <c r="D43" s="185"/>
      <c r="E43" s="185"/>
      <c r="F43" s="49">
        <f>SUM(F38:F42)</f>
        <v>21600</v>
      </c>
      <c r="G43" s="50"/>
      <c r="H43" s="144"/>
      <c r="I43" s="50"/>
      <c r="J43" s="49">
        <f>SUM(J38:J42)</f>
        <v>2600</v>
      </c>
      <c r="K43" s="51">
        <f t="shared" si="30"/>
        <v>24200</v>
      </c>
      <c r="L43" s="125"/>
      <c r="M43" s="178"/>
      <c r="N43" s="52"/>
      <c r="O43" s="53">
        <f>SUM(O38:O42)</f>
        <v>24200</v>
      </c>
      <c r="P43" s="120"/>
      <c r="Q43" s="182"/>
      <c r="R43" s="52"/>
      <c r="S43" s="53">
        <f>SUM(S38:S42)</f>
        <v>0</v>
      </c>
      <c r="T43" s="18">
        <f>K43-(O43+S43)</f>
        <v>0</v>
      </c>
    </row>
    <row r="44" spans="1:20">
      <c r="O44" s="30"/>
      <c r="S44" s="30"/>
    </row>
    <row r="45" spans="1:20">
      <c r="A45" s="80"/>
      <c r="B45" s="89" t="s">
        <v>124</v>
      </c>
      <c r="C45" s="65"/>
      <c r="D45" s="143"/>
      <c r="E45" s="117"/>
      <c r="F45" s="67">
        <f>F43+F20+F29+F36+F11</f>
        <v>442100</v>
      </c>
      <c r="G45" s="66"/>
      <c r="H45" s="129"/>
      <c r="I45" s="117"/>
      <c r="J45" s="67">
        <f>J43+J20+J29+J36+J11</f>
        <v>150180</v>
      </c>
      <c r="K45" s="68">
        <f>F45+J45</f>
        <v>592280</v>
      </c>
      <c r="L45" s="128"/>
      <c r="M45" s="179"/>
      <c r="N45" s="117"/>
      <c r="O45" s="69">
        <f>O43+O20+O29+O36+O11</f>
        <v>292880</v>
      </c>
      <c r="P45" s="122"/>
      <c r="Q45" s="184"/>
      <c r="R45" s="117"/>
      <c r="S45" s="69">
        <f>S43+S20+S29+S36+S11</f>
        <v>299400</v>
      </c>
      <c r="T45" s="18">
        <f>K45-(O45+S45)</f>
        <v>0</v>
      </c>
    </row>
    <row r="47" spans="1:20">
      <c r="K47" s="18"/>
    </row>
  </sheetData>
  <mergeCells count="9">
    <mergeCell ref="G3:J3"/>
    <mergeCell ref="L3:O3"/>
    <mergeCell ref="P3:S3"/>
    <mergeCell ref="C11:E11"/>
    <mergeCell ref="C43:E43"/>
    <mergeCell ref="C20:E20"/>
    <mergeCell ref="C29:E29"/>
    <mergeCell ref="C36:E36"/>
    <mergeCell ref="C3:F3"/>
  </mergeCells>
  <phoneticPr fontId="69"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a15114a-405f-4ffc-9521-e8336ff67ba2">
      <UserInfo>
        <DisplayName>Daniella Maor</DisplayName>
        <AccountId>53</AccountId>
        <AccountType/>
      </UserInfo>
      <UserInfo>
        <DisplayName>Laura Conn</DisplayName>
        <AccountId>225</AccountId>
        <AccountType/>
      </UserInfo>
      <UserInfo>
        <DisplayName>Bronwyn Irwin</DisplayName>
        <AccountId>45</AccountId>
        <AccountType/>
      </UserInfo>
    </SharedWithUsers>
    <TaxCatchAll xmlns="da15114a-405f-4ffc-9521-e8336ff67ba2" xsi:nil="true"/>
    <lcf76f155ced4ddcb4097134ff3c332f xmlns="1f8596a9-53db-4aa7-a931-0763ddecf1d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9C7E195CB8F984B923D6D5DD529311F" ma:contentTypeVersion="16" ma:contentTypeDescription="Create a new document." ma:contentTypeScope="" ma:versionID="883234426b59434e93caf3463ac0bc18">
  <xsd:schema xmlns:xsd="http://www.w3.org/2001/XMLSchema" xmlns:xs="http://www.w3.org/2001/XMLSchema" xmlns:p="http://schemas.microsoft.com/office/2006/metadata/properties" xmlns:ns2="da15114a-405f-4ffc-9521-e8336ff67ba2" xmlns:ns3="1f8596a9-53db-4aa7-a931-0763ddecf1df" targetNamespace="http://schemas.microsoft.com/office/2006/metadata/properties" ma:root="true" ma:fieldsID="59faa72c520ba72e3d26fb7ff4bccae1" ns2:_="" ns3:_="">
    <xsd:import namespace="da15114a-405f-4ffc-9521-e8336ff67ba2"/>
    <xsd:import namespace="1f8596a9-53db-4aa7-a931-0763ddecf1d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5114a-405f-4ffc-9521-e8336ff67ba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a21bb93-9e4e-442e-bdf9-5e2b38c0ab8e}" ma:internalName="TaxCatchAll" ma:showField="CatchAllData" ma:web="da15114a-405f-4ffc-9521-e8336ff67ba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f8596a9-53db-4aa7-a931-0763ddecf1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3e14187-b4d4-4fc9-8c4a-20dc3ccbfd5c"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AE6B30-6AB2-43AC-8AB1-3B2F8B3E3357}">
  <ds:schemaRefs>
    <ds:schemaRef ds:uri="http://schemas.microsoft.com/office/2006/metadata/properties"/>
    <ds:schemaRef ds:uri="http://schemas.microsoft.com/office/infopath/2007/PartnerControls"/>
    <ds:schemaRef ds:uri="da15114a-405f-4ffc-9521-e8336ff67ba2"/>
    <ds:schemaRef ds:uri="1f8596a9-53db-4aa7-a931-0763ddecf1df"/>
  </ds:schemaRefs>
</ds:datastoreItem>
</file>

<file path=customXml/itemProps2.xml><?xml version="1.0" encoding="utf-8"?>
<ds:datastoreItem xmlns:ds="http://schemas.openxmlformats.org/officeDocument/2006/customXml" ds:itemID="{DB4C7A89-527A-48F0-8976-7E0C160F97B8}">
  <ds:schemaRefs>
    <ds:schemaRef ds:uri="http://schemas.microsoft.com/sharepoint/v3/contenttype/forms"/>
  </ds:schemaRefs>
</ds:datastoreItem>
</file>

<file path=customXml/itemProps3.xml><?xml version="1.0" encoding="utf-8"?>
<ds:datastoreItem xmlns:ds="http://schemas.openxmlformats.org/officeDocument/2006/customXml" ds:itemID="{BDA3A7BF-61FC-45F9-B4B9-27829CD91D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5114a-405f-4ffc-9521-e8336ff67ba2"/>
    <ds:schemaRef ds:uri="1f8596a9-53db-4aa7-a931-0763ddecf1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 - Draft</vt:lpstr>
      <vt:lpstr>Summary Budget</vt:lpstr>
      <vt:lpstr>Detail Budget </vt:lpstr>
      <vt:lpstr>Other Investment </vt:lpstr>
      <vt:lpstr>Summary Budget - Example</vt:lpstr>
      <vt:lpstr>Detail Budget - Example</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dc:creator>
  <cp:keywords/>
  <dc:description/>
  <cp:lastModifiedBy>Dennis Sheehan</cp:lastModifiedBy>
  <cp:revision/>
  <dcterms:created xsi:type="dcterms:W3CDTF">2012-09-23T12:23:50Z</dcterms:created>
  <dcterms:modified xsi:type="dcterms:W3CDTF">2023-08-21T14:52:15Z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0x010100B9C7E195CB8F984B923D6D5DD529311F</vt:lpwstr>
  </property>
  <property fmtid="{D5CDD505-2E9C-101B-9397-08002B2CF9AE}" pid="3" name="MediaServiceImageTags">
    <vt:lpwstr/>
  </property>
</Properties>
</file>